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15B2D458-95CA-4C22-A99A-D001E9102F17}" xr6:coauthVersionLast="47" xr6:coauthVersionMax="47" xr10:uidLastSave="{00000000-0000-0000-0000-000000000000}"/>
  <bookViews>
    <workbookView xWindow="-120" yWindow="-120" windowWidth="21840" windowHeight="13140" xr2:uid="{1DBE4822-3142-47D3-B9CA-BC86E2F0F2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H15" i="1"/>
  <c r="H13" i="1" s="1"/>
  <c r="L15" i="1"/>
  <c r="L14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20" i="1"/>
  <c r="G19" i="1" s="1"/>
  <c r="G18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H21" i="1"/>
  <c r="H20" i="1" s="1"/>
  <c r="H19" i="1" s="1"/>
  <c r="H18" i="1" s="1"/>
  <c r="I21" i="1"/>
  <c r="K21" i="1" s="1"/>
  <c r="J21" i="1"/>
  <c r="J20" i="1" s="1"/>
  <c r="J19" i="1" s="1"/>
  <c r="J18" i="1" s="1"/>
  <c r="L21" i="1"/>
  <c r="L20" i="1" s="1"/>
  <c r="L19" i="1" s="1"/>
  <c r="L18" i="1" s="1"/>
  <c r="K22" i="1"/>
  <c r="I13" i="1" l="1"/>
  <c r="K15" i="1"/>
  <c r="I14" i="1"/>
  <c r="E13" i="1"/>
  <c r="E12" i="1" s="1"/>
  <c r="E14" i="1"/>
  <c r="G13" i="1"/>
  <c r="G12" i="1" s="1"/>
  <c r="G14" i="1"/>
  <c r="J14" i="1"/>
  <c r="J13" i="1"/>
  <c r="J12" i="1" s="1"/>
  <c r="F14" i="1"/>
  <c r="F13" i="1"/>
  <c r="F12" i="1" s="1"/>
  <c r="H12" i="1"/>
  <c r="H14" i="1"/>
  <c r="I20" i="1"/>
  <c r="L13" i="1"/>
  <c r="L12" i="1" s="1"/>
  <c r="D13" i="1"/>
  <c r="D12" i="1" s="1"/>
  <c r="K14" i="1" l="1"/>
  <c r="I19" i="1"/>
  <c r="K20" i="1"/>
  <c r="K13" i="1"/>
  <c r="K19" i="1" l="1"/>
  <c r="I18" i="1"/>
  <c r="K18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<sst xmlns="http://schemas.openxmlformats.org/spreadsheetml/2006/main" count="57" uniqueCount="55">
  <si>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</si>
  <si>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7</t>
  </si>
  <si>
    <t>Cont de executie - Detalierea cheltuielilor - Trimestrul: 4,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</si>
  <si>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</si>
  <si>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</si>
  <si>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</si>
  <si>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</si>
  <si>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</si>
  <si>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</si>
  <si>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</si>
  <si>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</si>
  <si>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</si>
  <si>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</si>
  <si>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</si>
  <si>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</si>
  <si>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</si>
  <si>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</si>
  <si>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</si>
  <si>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</si>
  <si>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</si>
  <si>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</si>
  <si>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</si>
  <si>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</si>
  <si>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</si>
  <si>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</si>
  <si>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</si>
  <si>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</si>
  <si>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</si>
  <si>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</si>
  <si>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</si>
  <si>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</si>
  <si>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</si>
  <si>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</si>
  <si>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</si>
  <si>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</si>
  <si>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</si>
  <si>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</si>
  <si>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</si>
  <si>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</si>
  <si>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</si>
  <si>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</si>
  <si>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</si>
  <si>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</si>
  <si>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</si>
  <si>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</si>
  <si>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</si>
  <si>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</si>
  <si>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</si>
  <si>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613</t>
  </si>
  <si>
    <t>Masini, echipamente si mijloace de transport</t>
  </si>
  <si>
    <t>71.01.02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</si>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</sst>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9D01-9798-484D-B33D-E353F790734F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0</v>
      </c>
      <c r="E12" s="11">
        <f>E13+E18</f>
        <v>0</v>
      </c>
      <c r="F12" s="11">
        <f>F13+F18</f>
        <v>580000</v>
      </c>
      <c r="G12" s="11">
        <f>G13+G18</f>
        <v>967576</v>
      </c>
      <c r="H12" s="11">
        <f>H13+H18</f>
        <v>967576</v>
      </c>
      <c r="I12" s="11">
        <f>I13+I18</f>
        <v>967576</v>
      </c>
      <c r="J12" s="11">
        <f>J13+J18</f>
        <v>918485</v>
      </c>
      <c r="K12" s="11">
        <f>I12-J12</f>
        <v>49091</v>
      </c>
      <c r="L12" s="11">
        <f>L13+L18</f>
        <v>933317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580000</v>
      </c>
      <c r="G13" s="11">
        <f>+G15</f>
        <v>967576</v>
      </c>
      <c r="H13" s="11">
        <f>+H15</f>
        <v>967576</v>
      </c>
      <c r="I13" s="11">
        <f>+I15</f>
        <v>967576</v>
      </c>
      <c r="J13" s="11">
        <f>+J15</f>
        <v>918485</v>
      </c>
      <c r="K13" s="11">
        <f>I13-J13</f>
        <v>49091</v>
      </c>
      <c r="L13" s="11">
        <f>+L15</f>
        <v>924882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580000</v>
      </c>
      <c r="G14" s="11">
        <f>+G15</f>
        <v>967576</v>
      </c>
      <c r="H14" s="11">
        <f>+H15</f>
        <v>967576</v>
      </c>
      <c r="I14" s="11">
        <f>+I15</f>
        <v>967576</v>
      </c>
      <c r="J14" s="11">
        <f>+J15</f>
        <v>918485</v>
      </c>
      <c r="K14" s="11">
        <f>I14-J14</f>
        <v>49091</v>
      </c>
      <c r="L14" s="11">
        <f>+L15</f>
        <v>924882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580000</v>
      </c>
      <c r="G15" s="11">
        <f>G16</f>
        <v>967576</v>
      </c>
      <c r="H15" s="11">
        <f>H16</f>
        <v>967576</v>
      </c>
      <c r="I15" s="11">
        <f>I16</f>
        <v>967576</v>
      </c>
      <c r="J15" s="11">
        <f>J16</f>
        <v>918485</v>
      </c>
      <c r="K15" s="11">
        <f>I15-J15</f>
        <v>49091</v>
      </c>
      <c r="L15" s="11">
        <f>L16</f>
        <v>924882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580000</v>
      </c>
      <c r="G16" s="11">
        <f>+G17</f>
        <v>967576</v>
      </c>
      <c r="H16" s="11">
        <f>+H17</f>
        <v>967576</v>
      </c>
      <c r="I16" s="11">
        <f>+I17</f>
        <v>967576</v>
      </c>
      <c r="J16" s="11">
        <f>+J17</f>
        <v>918485</v>
      </c>
      <c r="K16" s="11">
        <f>I16-J16</f>
        <v>49091</v>
      </c>
      <c r="L16" s="11">
        <f>+L17</f>
        <v>924882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580000</v>
      </c>
      <c r="G17" s="11">
        <v>967576</v>
      </c>
      <c r="H17" s="11">
        <v>967576</v>
      </c>
      <c r="I17" s="11">
        <v>967576</v>
      </c>
      <c r="J17" s="11">
        <v>918485</v>
      </c>
      <c r="K17" s="11">
        <f>I17-J17</f>
        <v>49091</v>
      </c>
      <c r="L17" s="11">
        <v>924882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8435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8435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I20-J20</f>
        <v>0</v>
      </c>
      <c r="L20" s="11">
        <f>L21</f>
        <v>8435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8435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8435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/>
      <c r="F24" s="13"/>
      <c r="G24" s="13"/>
      <c r="H24" s="13"/>
      <c r="I24" s="13" t="s">
        <v>53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 t="s">
        <v>54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2026-02-16T13:25:02Z</dcterms:created>
  <dcterms:modified xsi:type="dcterms:W3CDTF">2026-02-16T13:25:05Z</dcterms:modified>
</cp:coreProperties>
</file>