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K12" i="1" s="1"/>
  <c r="K11" i="1" s="1"/>
  <c r="D15" i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J26" i="1"/>
  <c r="K26" i="1"/>
  <c r="K25" i="1" s="1"/>
  <c r="J27" i="1"/>
  <c r="J28" i="1"/>
  <c r="J29" i="1"/>
  <c r="J30" i="1"/>
  <c r="J31" i="1"/>
  <c r="J32" i="1"/>
  <c r="D33" i="1"/>
  <c r="E33" i="1"/>
  <c r="F33" i="1"/>
  <c r="G33" i="1"/>
  <c r="H33" i="1"/>
  <c r="J33" i="1" s="1"/>
  <c r="I33" i="1"/>
  <c r="K33" i="1"/>
  <c r="J34" i="1"/>
  <c r="D35" i="1"/>
  <c r="E35" i="1"/>
  <c r="F35" i="1"/>
  <c r="G35" i="1"/>
  <c r="H35" i="1"/>
  <c r="J35" i="1" s="1"/>
  <c r="I35" i="1"/>
  <c r="K35" i="1"/>
  <c r="J36" i="1"/>
  <c r="D38" i="1"/>
  <c r="D37" i="1" s="1"/>
  <c r="E38" i="1"/>
  <c r="E37" i="1" s="1"/>
  <c r="F38" i="1"/>
  <c r="F37" i="1" s="1"/>
  <c r="G38" i="1"/>
  <c r="G37" i="1" s="1"/>
  <c r="H38" i="1"/>
  <c r="H37" i="1" s="1"/>
  <c r="J37" i="1" s="1"/>
  <c r="I38" i="1"/>
  <c r="I37" i="1" s="1"/>
  <c r="J38" i="1"/>
  <c r="K38" i="1"/>
  <c r="K37" i="1" s="1"/>
  <c r="J39" i="1"/>
  <c r="D40" i="1"/>
  <c r="E40" i="1"/>
  <c r="F40" i="1"/>
  <c r="G40" i="1"/>
  <c r="H40" i="1"/>
  <c r="I40" i="1"/>
  <c r="J40" i="1"/>
  <c r="K40" i="1"/>
  <c r="J41" i="1"/>
  <c r="I44" i="1"/>
  <c r="I43" i="1" s="1"/>
  <c r="I42" i="1" s="1"/>
  <c r="D45" i="1"/>
  <c r="D44" i="1" s="1"/>
  <c r="D43" i="1" s="1"/>
  <c r="D42" i="1" s="1"/>
  <c r="E45" i="1"/>
  <c r="E44" i="1" s="1"/>
  <c r="E43" i="1" s="1"/>
  <c r="E42" i="1" s="1"/>
  <c r="F45" i="1"/>
  <c r="F44" i="1" s="1"/>
  <c r="F43" i="1" s="1"/>
  <c r="F42" i="1" s="1"/>
  <c r="G45" i="1"/>
  <c r="G44" i="1" s="1"/>
  <c r="G43" i="1" s="1"/>
  <c r="G42" i="1" s="1"/>
  <c r="H45" i="1"/>
  <c r="J45" i="1" s="1"/>
  <c r="I45" i="1"/>
  <c r="K45" i="1"/>
  <c r="K44" i="1" s="1"/>
  <c r="K43" i="1" s="1"/>
  <c r="K42" i="1" s="1"/>
  <c r="J46" i="1"/>
  <c r="I12" i="1" l="1"/>
  <c r="I11" i="1" s="1"/>
  <c r="I13" i="1"/>
  <c r="H12" i="1"/>
  <c r="H13" i="1"/>
  <c r="J13" i="1" s="1"/>
  <c r="J14" i="1"/>
  <c r="F12" i="1"/>
  <c r="F11" i="1" s="1"/>
  <c r="F13" i="1"/>
  <c r="J25" i="1"/>
  <c r="E12" i="1"/>
  <c r="E11" i="1" s="1"/>
  <c r="E13" i="1"/>
  <c r="G12" i="1"/>
  <c r="G11" i="1" s="1"/>
  <c r="G13" i="1"/>
  <c r="D12" i="1"/>
  <c r="D11" i="1" s="1"/>
  <c r="D13" i="1"/>
  <c r="K13" i="1"/>
  <c r="H44" i="1"/>
  <c r="J12" i="1" l="1"/>
  <c r="J44" i="1"/>
  <c r="H43" i="1"/>
  <c r="J43" i="1" l="1"/>
  <c r="H42" i="1"/>
  <c r="J42" i="1" l="1"/>
  <c r="H11" i="1"/>
  <c r="J11" i="1" s="1"/>
</calcChain>
</file>

<file path=xl/sharedStrings.xml><?xml version="1.0" encoding="utf-8"?>
<sst xmlns="http://schemas.openxmlformats.org/spreadsheetml/2006/main" count="132" uniqueCount="132">
  <si>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</si>
  <si>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</si>
  <si>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</si>
  <si>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</si>
  <si>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</si>
  <si>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</si>
  <si>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</si>
  <si>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</si>
  <si>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</si>
  <si>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</si>
  <si>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</si>
  <si>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</si>
  <si>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</si>
  <si>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</si>
  <si>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</si>
  <si>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</si>
  <si>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</si>
  <si>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</si>
  <si>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</si>
  <si>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</si>
  <si>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</si>
  <si>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</si>
  <si>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</si>
  <si>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</si>
  <si>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</si>
  <si>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</si>
  <si>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</si>
  <si>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</si>
  <si>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</si>
  <si>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</si>
  <si>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</si>
  <si>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</si>
  <si>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</si>
  <si>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</si>
  <si>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</si>
  <si>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</si>
  <si>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</si>
  <si>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</si>
  <si>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</si>
  <si>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</si>
  <si>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</si>
  <si>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</si>
  <si>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</si>
  <si>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</si>
  <si>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</si>
  <si>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</si>
  <si>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</si>
  <si>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</si>
  <si>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</si>
  <si>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</si>
  <si>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</si>
  <si>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</si>
  <si>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</si>
  <si>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</si>
  <si>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</si>
  <si>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</si>
  <si>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</si>
  <si>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</si>
  <si>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</si>
  <si>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</si>
  <si>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</si>
  <si>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</si>
  <si>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</si>
  <si>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</si>
  <si>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</si>
  <si>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</si>
  <si>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</si>
  <si>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</si>
  <si>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</si>
  <si>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</si>
  <si>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</si>
  <si>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</si>
  <si>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</si>
  <si>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</si>
  <si>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</si>
  <si>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</si>
  <si>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</si>
  <si>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</si>
  <si>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</si>
  <si>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</si>
  <si>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</si>
  <si>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</si>
  <si>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</si>
  <si>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</si>
  <si>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</si>
  <si>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</si>
  <si>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</si>
  <si>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</si>
  <si>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</si>
  <si>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</si>
  <si>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</si>
  <si>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</si>
  <si>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</si>
  <si>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</si>
  <si>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</si>
  <si>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</si>
  <si>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</si>
  <si>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</si>
  <si>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</si>
  <si>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</si>
  <si>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</si>
  <si>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</si>
  <si>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</si>
  <si>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</si>
  <si>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162</t>
  </si>
  <si>
    <t>Ajutoare sociale in numerar</t>
  </si>
  <si>
    <t>57.02.01</t>
  </si>
  <si>
    <t>167</t>
  </si>
  <si>
    <t>TITLUL XI ALTE CHELTUIELI   (cod 59.01+59.02+59.11+59.12+59.15+59.17+59.22+59.25+59.30)</t>
  </si>
  <si>
    <t>59</t>
  </si>
  <si>
    <t>168</t>
  </si>
  <si>
    <t xml:space="preserve">Burse </t>
  </si>
  <si>
    <t>59.01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</si>
  <si>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</si>
  <si>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</si>
  <si>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</si>
  <si>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</si>
  <si>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</si>
  <si>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</si>
  <si>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</si>
  <si>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</si>
  <si>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</si>
  <si>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</si>
  <si>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</si>
  <si>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</si>
  <si>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375</t>
  </si>
  <si>
    <t>Mobilier, aparatura birotica si alte active corporale</t>
  </si>
  <si>
    <t>71.01.03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</si>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</sst>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D12+D42</f>
        <v>502967</v>
      </c>
      <c r="E11" s="11">
        <f>E12+E42</f>
        <v>502967</v>
      </c>
      <c r="F11" s="11">
        <f>F12+F42</f>
        <v>502967</v>
      </c>
      <c r="G11" s="11">
        <f>G12+G42</f>
        <v>502967</v>
      </c>
      <c r="H11" s="11">
        <f>H12+H42</f>
        <v>498473</v>
      </c>
      <c r="I11" s="11">
        <f>I12+I42</f>
        <v>493354</v>
      </c>
      <c r="J11" s="11">
        <f>H11-I11</f>
        <v>5119</v>
      </c>
      <c r="K11" s="11">
        <f>K12+K42</f>
        <v>490738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D14+D25+D37+D40</f>
        <v>502967</v>
      </c>
      <c r="E12" s="11">
        <f>E14+E25+E37+E40</f>
        <v>502967</v>
      </c>
      <c r="F12" s="11">
        <f>F14+F25+F37+F40</f>
        <v>502967</v>
      </c>
      <c r="G12" s="11">
        <f>G14+G25+G37+G40</f>
        <v>502967</v>
      </c>
      <c r="H12" s="11">
        <f>H14+H25+H37+H40</f>
        <v>498473</v>
      </c>
      <c r="I12" s="11">
        <f>I14+I25+I37+I40</f>
        <v>493354</v>
      </c>
      <c r="J12" s="11">
        <f>H12-I12</f>
        <v>5119</v>
      </c>
      <c r="K12" s="11">
        <f>K14+K25+K37+K40</f>
        <v>475897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D14+D25+D37+D40</f>
        <v>502967</v>
      </c>
      <c r="E13" s="11">
        <f>E14+E25+E37+E40</f>
        <v>502967</v>
      </c>
      <c r="F13" s="11">
        <f>F14+F25+F37+F40</f>
        <v>502967</v>
      </c>
      <c r="G13" s="11">
        <f>G14+G25+G37+G40</f>
        <v>502967</v>
      </c>
      <c r="H13" s="11">
        <f>H14+H25+H37+H40</f>
        <v>498473</v>
      </c>
      <c r="I13" s="11">
        <f>I14+I25+I37+I40</f>
        <v>493354</v>
      </c>
      <c r="J13" s="11">
        <f>H13-I13</f>
        <v>5119</v>
      </c>
      <c r="K13" s="11">
        <f>K14+K25+K37+K40</f>
        <v>475897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393484</v>
      </c>
      <c r="E14" s="11">
        <f>E15+E19</f>
        <v>393484</v>
      </c>
      <c r="F14" s="11">
        <f>F15+F19</f>
        <v>393484</v>
      </c>
      <c r="G14" s="11">
        <f>G15+G19</f>
        <v>393484</v>
      </c>
      <c r="H14" s="11">
        <f>H15+H19</f>
        <v>388990</v>
      </c>
      <c r="I14" s="11">
        <f>I15+I19</f>
        <v>388990</v>
      </c>
      <c r="J14" s="11">
        <f>H14-I14</f>
        <v>0</v>
      </c>
      <c r="K14" s="11">
        <f>K15+K19</f>
        <v>377630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319220</v>
      </c>
      <c r="E15" s="11">
        <f>E16+E17+E18</f>
        <v>319220</v>
      </c>
      <c r="F15" s="11">
        <f>F16+F17+F18</f>
        <v>319220</v>
      </c>
      <c r="G15" s="11">
        <f>G16+G17+G18</f>
        <v>319220</v>
      </c>
      <c r="H15" s="11">
        <f>H16+H17+H18</f>
        <v>315421</v>
      </c>
      <c r="I15" s="11">
        <f>I16+I17+I18</f>
        <v>315421</v>
      </c>
      <c r="J15" s="11">
        <f>H15-I15</f>
        <v>0</v>
      </c>
      <c r="K15" s="11">
        <f>K16+K17+K18</f>
        <v>303689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291206</v>
      </c>
      <c r="E16" s="11">
        <v>291206</v>
      </c>
      <c r="F16" s="11">
        <v>291206</v>
      </c>
      <c r="G16" s="11">
        <v>291206</v>
      </c>
      <c r="H16" s="11">
        <v>290529</v>
      </c>
      <c r="I16" s="11">
        <v>290529</v>
      </c>
      <c r="J16" s="11">
        <f>H16-I16</f>
        <v>0</v>
      </c>
      <c r="K16" s="11">
        <v>276469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10000</v>
      </c>
      <c r="E17" s="11">
        <v>10000</v>
      </c>
      <c r="F17" s="11">
        <v>10000</v>
      </c>
      <c r="G17" s="11">
        <v>10000</v>
      </c>
      <c r="H17" s="11">
        <v>7040</v>
      </c>
      <c r="I17" s="11">
        <v>7040</v>
      </c>
      <c r="J17" s="11">
        <f>H17-I17</f>
        <v>0</v>
      </c>
      <c r="K17" s="11">
        <v>8330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18014</v>
      </c>
      <c r="E18" s="11">
        <v>18014</v>
      </c>
      <c r="F18" s="11">
        <v>18014</v>
      </c>
      <c r="G18" s="11">
        <v>18014</v>
      </c>
      <c r="H18" s="11">
        <v>17852</v>
      </c>
      <c r="I18" s="11">
        <v>17852</v>
      </c>
      <c r="J18" s="11">
        <f>H18-I18</f>
        <v>0</v>
      </c>
      <c r="K18" s="11">
        <v>18890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74264</v>
      </c>
      <c r="E19" s="11">
        <f>E20+E21+E22+E23+E24</f>
        <v>74264</v>
      </c>
      <c r="F19" s="11">
        <f>F20+F21+F22+F23+F24</f>
        <v>74264</v>
      </c>
      <c r="G19" s="11">
        <f>G20+G21+G22+G23+G24</f>
        <v>74264</v>
      </c>
      <c r="H19" s="11">
        <f>H20+H21+H22+H23+H24</f>
        <v>73569</v>
      </c>
      <c r="I19" s="11">
        <f>I20+I21+I22+I23+I24</f>
        <v>73569</v>
      </c>
      <c r="J19" s="11">
        <f>H19-I19</f>
        <v>0</v>
      </c>
      <c r="K19" s="11">
        <f>K20+K21+K22+K23+K24</f>
        <v>73941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52714</v>
      </c>
      <c r="E20" s="11">
        <v>52714</v>
      </c>
      <c r="F20" s="11">
        <v>52714</v>
      </c>
      <c r="G20" s="11">
        <v>52714</v>
      </c>
      <c r="H20" s="11">
        <v>52682</v>
      </c>
      <c r="I20" s="11">
        <v>52682</v>
      </c>
      <c r="J20" s="11">
        <f>H20-I20</f>
        <v>0</v>
      </c>
      <c r="K20" s="11">
        <v>53078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1682</v>
      </c>
      <c r="E21" s="11">
        <v>1682</v>
      </c>
      <c r="F21" s="11">
        <v>1682</v>
      </c>
      <c r="G21" s="11">
        <v>1682</v>
      </c>
      <c r="H21" s="11">
        <v>1321</v>
      </c>
      <c r="I21" s="11">
        <v>1321</v>
      </c>
      <c r="J21" s="11">
        <f>H21-I21</f>
        <v>0</v>
      </c>
      <c r="K21" s="11">
        <v>1333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16579</v>
      </c>
      <c r="E22" s="11">
        <v>16579</v>
      </c>
      <c r="F22" s="11">
        <v>16579</v>
      </c>
      <c r="G22" s="11">
        <v>16579</v>
      </c>
      <c r="H22" s="11">
        <v>16391</v>
      </c>
      <c r="I22" s="11">
        <v>16391</v>
      </c>
      <c r="J22" s="11">
        <f>H22-I22</f>
        <v>0</v>
      </c>
      <c r="K22" s="11">
        <v>16522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v>530</v>
      </c>
      <c r="E23" s="11">
        <v>530</v>
      </c>
      <c r="F23" s="11">
        <v>530</v>
      </c>
      <c r="G23" s="11">
        <v>530</v>
      </c>
      <c r="H23" s="11">
        <v>499</v>
      </c>
      <c r="I23" s="11">
        <v>499</v>
      </c>
      <c r="J23" s="11">
        <f>H23-I23</f>
        <v>0</v>
      </c>
      <c r="K23" s="11">
        <v>503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2759</v>
      </c>
      <c r="E24" s="11">
        <v>2759</v>
      </c>
      <c r="F24" s="11">
        <v>2759</v>
      </c>
      <c r="G24" s="11">
        <v>2759</v>
      </c>
      <c r="H24" s="11">
        <v>2676</v>
      </c>
      <c r="I24" s="11">
        <v>2676</v>
      </c>
      <c r="J24" s="11">
        <f>H24-I24</f>
        <v>0</v>
      </c>
      <c r="K24" s="11">
        <v>2505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D26+D32+D33+D35</f>
        <v>103000</v>
      </c>
      <c r="E25" s="11">
        <f>E26+E32+E33+E35</f>
        <v>103000</v>
      </c>
      <c r="F25" s="11">
        <f>F26+F32+F33+F35</f>
        <v>103000</v>
      </c>
      <c r="G25" s="11">
        <f>G26+G32+G33+G35</f>
        <v>103000</v>
      </c>
      <c r="H25" s="11">
        <f>H26+H32+H33+H35</f>
        <v>103000</v>
      </c>
      <c r="I25" s="11">
        <f>I26+I32+I33+I35</f>
        <v>98091</v>
      </c>
      <c r="J25" s="11">
        <f>H25-I25</f>
        <v>4909</v>
      </c>
      <c r="K25" s="11">
        <f>K26+K32+K33+K35</f>
        <v>91994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f>D27+D28+D29+D30+D31</f>
        <v>61566</v>
      </c>
      <c r="E26" s="11">
        <f>E27+E28+E29+E30+E31</f>
        <v>61566</v>
      </c>
      <c r="F26" s="11">
        <f>F27+F28+F29+F30+F31</f>
        <v>61566</v>
      </c>
      <c r="G26" s="11">
        <f>G27+G28+G29+G30+G31</f>
        <v>61566</v>
      </c>
      <c r="H26" s="11">
        <f>H27+H28+H29+H30+H31</f>
        <v>61566</v>
      </c>
      <c r="I26" s="11">
        <f>I27+I28+I29+I30+I31</f>
        <v>59601</v>
      </c>
      <c r="J26" s="11">
        <f>H26-I26</f>
        <v>1965</v>
      </c>
      <c r="K26" s="11">
        <f>K27+K28+K29+K30+K31</f>
        <v>60900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5919</v>
      </c>
      <c r="E27" s="11">
        <v>5919</v>
      </c>
      <c r="F27" s="11">
        <v>5919</v>
      </c>
      <c r="G27" s="11">
        <v>5919</v>
      </c>
      <c r="H27" s="11">
        <v>5919</v>
      </c>
      <c r="I27" s="11">
        <v>5919</v>
      </c>
      <c r="J27" s="11">
        <f>H27-I27</f>
        <v>0</v>
      </c>
      <c r="K27" s="11">
        <v>5918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10797</v>
      </c>
      <c r="E28" s="11">
        <v>10797</v>
      </c>
      <c r="F28" s="11">
        <v>10797</v>
      </c>
      <c r="G28" s="11">
        <v>10797</v>
      </c>
      <c r="H28" s="11">
        <v>10797</v>
      </c>
      <c r="I28" s="11">
        <v>8932</v>
      </c>
      <c r="J28" s="11">
        <f>H28-I28</f>
        <v>1865</v>
      </c>
      <c r="K28" s="11">
        <v>8932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600</v>
      </c>
      <c r="E29" s="11">
        <v>600</v>
      </c>
      <c r="F29" s="11">
        <v>600</v>
      </c>
      <c r="G29" s="11">
        <v>600</v>
      </c>
      <c r="H29" s="11">
        <v>600</v>
      </c>
      <c r="I29" s="11">
        <v>600</v>
      </c>
      <c r="J29" s="11">
        <f>H29-I29</f>
        <v>0</v>
      </c>
      <c r="K29" s="11">
        <v>600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5512</v>
      </c>
      <c r="E30" s="11">
        <v>5512</v>
      </c>
      <c r="F30" s="11">
        <v>5512</v>
      </c>
      <c r="G30" s="11">
        <v>5512</v>
      </c>
      <c r="H30" s="11">
        <v>5512</v>
      </c>
      <c r="I30" s="11">
        <v>5511</v>
      </c>
      <c r="J30" s="11">
        <f>H30-I30</f>
        <v>1</v>
      </c>
      <c r="K30" s="11">
        <v>5511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38738</v>
      </c>
      <c r="E31" s="11">
        <v>38738</v>
      </c>
      <c r="F31" s="11">
        <v>38738</v>
      </c>
      <c r="G31" s="11">
        <v>38738</v>
      </c>
      <c r="H31" s="11">
        <v>38738</v>
      </c>
      <c r="I31" s="11">
        <v>38639</v>
      </c>
      <c r="J31" s="11">
        <f>H31-I31</f>
        <v>99</v>
      </c>
      <c r="K31" s="11">
        <v>39939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15330</v>
      </c>
      <c r="E32" s="11">
        <v>15330</v>
      </c>
      <c r="F32" s="11">
        <v>15330</v>
      </c>
      <c r="G32" s="11">
        <v>15330</v>
      </c>
      <c r="H32" s="11">
        <v>15330</v>
      </c>
      <c r="I32" s="11">
        <v>15329</v>
      </c>
      <c r="J32" s="11">
        <f>H32-I32</f>
        <v>1</v>
      </c>
      <c r="K32" s="11">
        <v>15329</v>
      </c>
    </row>
    <row r="33" spans="1:12" s="6" customFormat="1" ht="22.5" x14ac:dyDescent="0.25">
      <c r="A33" s="10" t="s">
        <v>86</v>
      </c>
      <c r="B33" s="10" t="s">
        <v>87</v>
      </c>
      <c r="C33" s="10" t="s">
        <v>88</v>
      </c>
      <c r="D33" s="11">
        <f>+D34</f>
        <v>10339</v>
      </c>
      <c r="E33" s="11">
        <f>+E34</f>
        <v>10339</v>
      </c>
      <c r="F33" s="11">
        <f>+F34</f>
        <v>10339</v>
      </c>
      <c r="G33" s="11">
        <f>+G34</f>
        <v>10339</v>
      </c>
      <c r="H33" s="11">
        <f>+H34</f>
        <v>10339</v>
      </c>
      <c r="I33" s="11">
        <f>+I34</f>
        <v>7396</v>
      </c>
      <c r="J33" s="11">
        <f>H33-I33</f>
        <v>2943</v>
      </c>
      <c r="K33" s="11">
        <f>+K34</f>
        <v>0</v>
      </c>
    </row>
    <row r="34" spans="1:12" s="6" customFormat="1" x14ac:dyDescent="0.25">
      <c r="A34" s="10" t="s">
        <v>89</v>
      </c>
      <c r="B34" s="10" t="s">
        <v>90</v>
      </c>
      <c r="C34" s="10" t="s">
        <v>91</v>
      </c>
      <c r="D34" s="11">
        <v>10339</v>
      </c>
      <c r="E34" s="11">
        <v>10339</v>
      </c>
      <c r="F34" s="11">
        <v>10339</v>
      </c>
      <c r="G34" s="11">
        <v>10339</v>
      </c>
      <c r="H34" s="11">
        <v>10339</v>
      </c>
      <c r="I34" s="11">
        <v>7396</v>
      </c>
      <c r="J34" s="11">
        <f>H34-I34</f>
        <v>2943</v>
      </c>
      <c r="K34" s="11">
        <v>0</v>
      </c>
    </row>
    <row r="35" spans="1:12" s="6" customFormat="1" ht="22.5" x14ac:dyDescent="0.25">
      <c r="A35" s="10" t="s">
        <v>92</v>
      </c>
      <c r="B35" s="10" t="s">
        <v>93</v>
      </c>
      <c r="C35" s="10" t="s">
        <v>94</v>
      </c>
      <c r="D35" s="11">
        <f>D36</f>
        <v>15765</v>
      </c>
      <c r="E35" s="11">
        <f>E36</f>
        <v>15765</v>
      </c>
      <c r="F35" s="11">
        <f>F36</f>
        <v>15765</v>
      </c>
      <c r="G35" s="11">
        <f>G36</f>
        <v>15765</v>
      </c>
      <c r="H35" s="11">
        <f>H36</f>
        <v>15765</v>
      </c>
      <c r="I35" s="11">
        <f>I36</f>
        <v>15765</v>
      </c>
      <c r="J35" s="11">
        <f>H35-I35</f>
        <v>0</v>
      </c>
      <c r="K35" s="11">
        <f>K36</f>
        <v>15765</v>
      </c>
    </row>
    <row r="36" spans="1:12" s="6" customFormat="1" x14ac:dyDescent="0.25">
      <c r="A36" s="10" t="s">
        <v>95</v>
      </c>
      <c r="B36" s="10" t="s">
        <v>96</v>
      </c>
      <c r="C36" s="10" t="s">
        <v>97</v>
      </c>
      <c r="D36" s="11">
        <v>15765</v>
      </c>
      <c r="E36" s="11">
        <v>15765</v>
      </c>
      <c r="F36" s="11">
        <v>15765</v>
      </c>
      <c r="G36" s="11">
        <v>15765</v>
      </c>
      <c r="H36" s="11">
        <v>15765</v>
      </c>
      <c r="I36" s="11">
        <v>15765</v>
      </c>
      <c r="J36" s="11">
        <f>H36-I36</f>
        <v>0</v>
      </c>
      <c r="K36" s="11">
        <v>15765</v>
      </c>
    </row>
    <row r="37" spans="1:12" s="6" customFormat="1" x14ac:dyDescent="0.25">
      <c r="A37" s="10" t="s">
        <v>98</v>
      </c>
      <c r="B37" s="10" t="s">
        <v>99</v>
      </c>
      <c r="C37" s="10" t="s">
        <v>100</v>
      </c>
      <c r="D37" s="11">
        <f>+D38</f>
        <v>3483</v>
      </c>
      <c r="E37" s="11">
        <f>+E38</f>
        <v>3483</v>
      </c>
      <c r="F37" s="11">
        <f>+F38</f>
        <v>3483</v>
      </c>
      <c r="G37" s="11">
        <f>+G38</f>
        <v>3483</v>
      </c>
      <c r="H37" s="11">
        <f>+H38</f>
        <v>3483</v>
      </c>
      <c r="I37" s="11">
        <f>+I38</f>
        <v>3317</v>
      </c>
      <c r="J37" s="11">
        <f>H37-I37</f>
        <v>166</v>
      </c>
      <c r="K37" s="11">
        <f>+K38</f>
        <v>3317</v>
      </c>
    </row>
    <row r="38" spans="1:12" s="6" customFormat="1" x14ac:dyDescent="0.25">
      <c r="A38" s="10" t="s">
        <v>101</v>
      </c>
      <c r="B38" s="10" t="s">
        <v>102</v>
      </c>
      <c r="C38" s="10" t="s">
        <v>103</v>
      </c>
      <c r="D38" s="11">
        <f>D39</f>
        <v>3483</v>
      </c>
      <c r="E38" s="11">
        <f>E39</f>
        <v>3483</v>
      </c>
      <c r="F38" s="11">
        <f>F39</f>
        <v>3483</v>
      </c>
      <c r="G38" s="11">
        <f>G39</f>
        <v>3483</v>
      </c>
      <c r="H38" s="11">
        <f>H39</f>
        <v>3483</v>
      </c>
      <c r="I38" s="11">
        <f>I39</f>
        <v>3317</v>
      </c>
      <c r="J38" s="11">
        <f>H38-I38</f>
        <v>166</v>
      </c>
      <c r="K38" s="11">
        <f>K39</f>
        <v>3317</v>
      </c>
    </row>
    <row r="39" spans="1:12" s="6" customFormat="1" x14ac:dyDescent="0.25">
      <c r="A39" s="10" t="s">
        <v>104</v>
      </c>
      <c r="B39" s="10" t="s">
        <v>105</v>
      </c>
      <c r="C39" s="10" t="s">
        <v>106</v>
      </c>
      <c r="D39" s="11">
        <v>3483</v>
      </c>
      <c r="E39" s="11">
        <v>3483</v>
      </c>
      <c r="F39" s="11">
        <v>3483</v>
      </c>
      <c r="G39" s="11">
        <v>3483</v>
      </c>
      <c r="H39" s="11">
        <v>3483</v>
      </c>
      <c r="I39" s="11">
        <v>3317</v>
      </c>
      <c r="J39" s="11">
        <f>H39-I39</f>
        <v>166</v>
      </c>
      <c r="K39" s="11">
        <v>3317</v>
      </c>
    </row>
    <row r="40" spans="1:12" s="6" customFormat="1" ht="33" x14ac:dyDescent="0.25">
      <c r="A40" s="10" t="s">
        <v>107</v>
      </c>
      <c r="B40" s="10" t="s">
        <v>108</v>
      </c>
      <c r="C40" s="10" t="s">
        <v>109</v>
      </c>
      <c r="D40" s="11">
        <f>D41</f>
        <v>3000</v>
      </c>
      <c r="E40" s="11">
        <f>E41</f>
        <v>3000</v>
      </c>
      <c r="F40" s="11">
        <f>F41</f>
        <v>3000</v>
      </c>
      <c r="G40" s="11">
        <f>G41</f>
        <v>3000</v>
      </c>
      <c r="H40" s="11">
        <f>H41</f>
        <v>3000</v>
      </c>
      <c r="I40" s="11">
        <f>I41</f>
        <v>2956</v>
      </c>
      <c r="J40" s="11">
        <f>H40-I40</f>
        <v>44</v>
      </c>
      <c r="K40" s="11">
        <f>K41</f>
        <v>2956</v>
      </c>
    </row>
    <row r="41" spans="1:12" s="6" customFormat="1" x14ac:dyDescent="0.25">
      <c r="A41" s="10" t="s">
        <v>110</v>
      </c>
      <c r="B41" s="10" t="s">
        <v>111</v>
      </c>
      <c r="C41" s="10" t="s">
        <v>112</v>
      </c>
      <c r="D41" s="11">
        <v>3000</v>
      </c>
      <c r="E41" s="11">
        <v>3000</v>
      </c>
      <c r="F41" s="11">
        <v>3000</v>
      </c>
      <c r="G41" s="11">
        <v>3000</v>
      </c>
      <c r="H41" s="11">
        <v>3000</v>
      </c>
      <c r="I41" s="11">
        <v>2956</v>
      </c>
      <c r="J41" s="11">
        <f>H41-I41</f>
        <v>44</v>
      </c>
      <c r="K41" s="11">
        <v>2956</v>
      </c>
    </row>
    <row r="42" spans="1:12" s="6" customFormat="1" ht="22.5" x14ac:dyDescent="0.25">
      <c r="A42" s="10" t="s">
        <v>113</v>
      </c>
      <c r="B42" s="10" t="s">
        <v>114</v>
      </c>
      <c r="C42" s="10" t="s">
        <v>115</v>
      </c>
      <c r="D42" s="11">
        <f>+D43</f>
        <v>0</v>
      </c>
      <c r="E42" s="11">
        <f>+E43</f>
        <v>0</v>
      </c>
      <c r="F42" s="11">
        <f>+F43</f>
        <v>0</v>
      </c>
      <c r="G42" s="11">
        <f>+G43</f>
        <v>0</v>
      </c>
      <c r="H42" s="11">
        <f>+H43</f>
        <v>0</v>
      </c>
      <c r="I42" s="11">
        <f>+I43</f>
        <v>0</v>
      </c>
      <c r="J42" s="11">
        <f>H42-I42</f>
        <v>0</v>
      </c>
      <c r="K42" s="11">
        <f>+K43</f>
        <v>14841</v>
      </c>
    </row>
    <row r="43" spans="1:12" s="6" customFormat="1" x14ac:dyDescent="0.25">
      <c r="A43" s="10" t="s">
        <v>116</v>
      </c>
      <c r="B43" s="10" t="s">
        <v>117</v>
      </c>
      <c r="C43" s="10" t="s">
        <v>118</v>
      </c>
      <c r="D43" s="11">
        <f>D44</f>
        <v>0</v>
      </c>
      <c r="E43" s="11">
        <f>E44</f>
        <v>0</v>
      </c>
      <c r="F43" s="11">
        <f>F44</f>
        <v>0</v>
      </c>
      <c r="G43" s="11">
        <f>G44</f>
        <v>0</v>
      </c>
      <c r="H43" s="11">
        <f>H44</f>
        <v>0</v>
      </c>
      <c r="I43" s="11">
        <f>I44</f>
        <v>0</v>
      </c>
      <c r="J43" s="11">
        <f>H43-I43</f>
        <v>0</v>
      </c>
      <c r="K43" s="11">
        <f>K44</f>
        <v>14841</v>
      </c>
    </row>
    <row r="44" spans="1:12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0</v>
      </c>
      <c r="E44" s="11">
        <f>E45</f>
        <v>0</v>
      </c>
      <c r="F44" s="11">
        <f>F45</f>
        <v>0</v>
      </c>
      <c r="G44" s="11">
        <f>G45</f>
        <v>0</v>
      </c>
      <c r="H44" s="11">
        <f>H45</f>
        <v>0</v>
      </c>
      <c r="I44" s="11">
        <f>I45</f>
        <v>0</v>
      </c>
      <c r="J44" s="11">
        <f>H44-I44</f>
        <v>0</v>
      </c>
      <c r="K44" s="11">
        <f>K45</f>
        <v>14841</v>
      </c>
    </row>
    <row r="45" spans="1:12" s="6" customFormat="1" x14ac:dyDescent="0.25">
      <c r="A45" s="10" t="s">
        <v>122</v>
      </c>
      <c r="B45" s="10" t="s">
        <v>123</v>
      </c>
      <c r="C45" s="10" t="s">
        <v>124</v>
      </c>
      <c r="D45" s="11">
        <f>+D46</f>
        <v>0</v>
      </c>
      <c r="E45" s="11">
        <f>+E46</f>
        <v>0</v>
      </c>
      <c r="F45" s="11">
        <f>+F46</f>
        <v>0</v>
      </c>
      <c r="G45" s="11">
        <f>+G46</f>
        <v>0</v>
      </c>
      <c r="H45" s="11">
        <f>+H46</f>
        <v>0</v>
      </c>
      <c r="I45" s="11">
        <f>+I46</f>
        <v>0</v>
      </c>
      <c r="J45" s="11">
        <f>H45-I45</f>
        <v>0</v>
      </c>
      <c r="K45" s="11">
        <f>+K46</f>
        <v>14841</v>
      </c>
    </row>
    <row r="46" spans="1:12" s="6" customFormat="1" ht="22.5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14841</v>
      </c>
    </row>
    <row r="47" spans="1:12" s="6" customFormat="1" x14ac:dyDescent="0.25">
      <c r="A47" s="8"/>
      <c r="B47" s="8"/>
      <c r="C47" s="8"/>
      <c r="D47" s="9"/>
      <c r="E47" s="9"/>
      <c r="F47" s="9"/>
      <c r="G47" s="9"/>
      <c r="H47" s="9"/>
      <c r="I47" s="9"/>
      <c r="J47" s="9"/>
      <c r="K47" s="9"/>
    </row>
    <row r="48" spans="1:12" x14ac:dyDescent="0.25">
      <c r="A48" s="13" t="s">
        <v>128</v>
      </c>
      <c r="B48" s="13"/>
      <c r="C48" s="13"/>
      <c r="D48" s="13"/>
      <c r="E48" s="13"/>
      <c r="F48" s="13"/>
      <c r="G48" s="13"/>
      <c r="H48" s="13"/>
      <c r="I48" s="13" t="s">
        <v>130</v>
      </c>
      <c r="J48" s="13"/>
      <c r="K48" s="13"/>
      <c r="L48" s="13"/>
    </row>
    <row r="49" spans="1:12" x14ac:dyDescent="0.25">
      <c r="A49" s="3" t="s">
        <v>129</v>
      </c>
      <c r="B49" s="3"/>
      <c r="C49" s="3"/>
      <c r="D49" s="3"/>
      <c r="E49" s="3"/>
      <c r="F49" s="3"/>
      <c r="G49" s="3"/>
      <c r="H49" s="3"/>
      <c r="I49" s="3" t="s">
        <v>131</v>
      </c>
      <c r="J49" s="3"/>
      <c r="K49" s="3"/>
      <c r="L49" s="3"/>
    </row>
    <row r="95" spans="1:20" x14ac:dyDescent="0.25">
      <c r="A95" s="12"/>
      <c r="B95" s="12"/>
      <c r="C95" s="12"/>
      <c r="D95" s="12"/>
      <c r="I95" s="12"/>
      <c r="J95" s="12"/>
      <c r="K95" s="12"/>
      <c r="L95" s="12"/>
      <c r="Q95" s="12"/>
      <c r="R95" s="12"/>
      <c r="S95" s="12"/>
      <c r="T95" s="12"/>
    </row>
  </sheetData>
  <mergeCells count="22">
    <mergeCell ref="H8:H9"/>
    <mergeCell ref="I8:I9"/>
    <mergeCell ref="J8:J9"/>
    <mergeCell ref="K8:K9"/>
    <mergeCell ref="A48:D48"/>
    <mergeCell ref="A49:D49"/>
    <mergeCell ref="E48:H48"/>
    <mergeCell ref="E49:H49"/>
    <mergeCell ref="I48:L48"/>
    <mergeCell ref="I49:L4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2017-02-27T12:00:21Z</dcterms:created>
  <dcterms:modified xsi:type="dcterms:W3CDTF">2017-02-27T12:00:23Z</dcterms:modified>
</cp:coreProperties>
</file>