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O12" i="1"/>
  <c r="Q12" i="1" s="1"/>
  <c r="D13" i="1"/>
  <c r="O13" i="1"/>
  <c r="Q13" i="1"/>
  <c r="D14" i="1"/>
  <c r="O14" i="1"/>
  <c r="Q14" i="1" s="1"/>
  <c r="D15" i="1"/>
  <c r="O15" i="1"/>
  <c r="Q15" i="1" s="1"/>
  <c r="E16" i="1"/>
  <c r="D16" i="1" s="1"/>
  <c r="F16" i="1"/>
  <c r="G16" i="1"/>
  <c r="H16" i="1"/>
  <c r="I16" i="1"/>
  <c r="J16" i="1"/>
  <c r="K16" i="1"/>
  <c r="L16" i="1"/>
  <c r="M16" i="1"/>
  <c r="M31" i="1" s="1"/>
  <c r="N16" i="1"/>
  <c r="P16" i="1"/>
  <c r="R16" i="1"/>
  <c r="D17" i="1"/>
  <c r="O17" i="1"/>
  <c r="Q17" i="1"/>
  <c r="D18" i="1"/>
  <c r="O18" i="1"/>
  <c r="Q18" i="1" s="1"/>
  <c r="E19" i="1"/>
  <c r="F19" i="1"/>
  <c r="D19" i="1" s="1"/>
  <c r="G19" i="1"/>
  <c r="G30" i="1" s="1"/>
  <c r="G31" i="1" s="1"/>
  <c r="H19" i="1"/>
  <c r="H30" i="1" s="1"/>
  <c r="H31" i="1" s="1"/>
  <c r="I19" i="1"/>
  <c r="J19" i="1"/>
  <c r="K19" i="1"/>
  <c r="L19" i="1"/>
  <c r="L30" i="1" s="1"/>
  <c r="M19" i="1"/>
  <c r="N19" i="1"/>
  <c r="O19" i="1" s="1"/>
  <c r="P19" i="1"/>
  <c r="P30" i="1" s="1"/>
  <c r="P31" i="1" s="1"/>
  <c r="R19" i="1"/>
  <c r="D20" i="1"/>
  <c r="O20" i="1"/>
  <c r="Q20" i="1" s="1"/>
  <c r="D21" i="1"/>
  <c r="O21" i="1"/>
  <c r="Q21" i="1"/>
  <c r="D22" i="1"/>
  <c r="O22" i="1"/>
  <c r="Q22" i="1" s="1"/>
  <c r="D23" i="1"/>
  <c r="O23" i="1"/>
  <c r="Q23" i="1"/>
  <c r="D24" i="1"/>
  <c r="O24" i="1"/>
  <c r="Q24" i="1" s="1"/>
  <c r="D25" i="1"/>
  <c r="O25" i="1"/>
  <c r="Q25" i="1" s="1"/>
  <c r="D26" i="1"/>
  <c r="O26" i="1"/>
  <c r="Q26" i="1" s="1"/>
  <c r="D27" i="1"/>
  <c r="O27" i="1"/>
  <c r="Q27" i="1"/>
  <c r="D28" i="1"/>
  <c r="O28" i="1"/>
  <c r="Q28" i="1"/>
  <c r="D29" i="1"/>
  <c r="O29" i="1"/>
  <c r="Q29" i="1"/>
  <c r="E30" i="1"/>
  <c r="F30" i="1"/>
  <c r="I30" i="1"/>
  <c r="I31" i="1" s="1"/>
  <c r="J30" i="1"/>
  <c r="J31" i="1" s="1"/>
  <c r="K30" i="1"/>
  <c r="M30" i="1"/>
  <c r="N30" i="1"/>
  <c r="R30" i="1"/>
  <c r="R31" i="1" s="1"/>
  <c r="F31" i="1"/>
  <c r="N31" i="1"/>
  <c r="D30" i="1" l="1"/>
  <c r="O30" i="1"/>
  <c r="Q30" i="1" s="1"/>
  <c r="L31" i="1"/>
  <c r="O31" i="1" s="1"/>
  <c r="Q19" i="1"/>
  <c r="O16" i="1"/>
  <c r="Q16" i="1" s="1"/>
  <c r="E31" i="1"/>
  <c r="D31" i="1" s="1"/>
  <c r="K31" i="1"/>
  <c r="Q31" i="1" s="1"/>
</calcChain>
</file>

<file path=xl/sharedStrings.xml><?xml version="1.0" encoding="utf-8"?>
<sst xmlns="http://schemas.openxmlformats.org/spreadsheetml/2006/main" count="121" uniqueCount="85">
  <si>
    <t>JUDETUL VASLUI</t>
  </si>
  <si>
    <t>COMUNA VUTCANI</t>
  </si>
  <si>
    <t>CIF 3337680</t>
  </si>
  <si>
    <t xml:space="preserve"> Cod 27</t>
  </si>
  <si>
    <t>Anexa 35a -  cod 27 - SITUATIA ACTIVELOR FIXE AMORTIZABILE</t>
  </si>
  <si>
    <t>Trimestrul: 4, Anul: 2015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</si>
  <si>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</si>
  <si>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</si>
  <si>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</si>
  <si>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</si>
  <si>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</si>
  <si>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</si>
  <si>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</si>
  <si>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</si>
  <si>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</si>
  <si>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</si>
  <si>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</si>
  <si>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</si>
  <si>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</si>
  <si>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</si>
  <si>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</si>
  <si>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</si>
  <si>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</si>
  <si>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</si>
  <si>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</si>
  <si>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</si>
  <si>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</si>
  <si>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</si>
  <si>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</si>
  <si>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</si>
  <si>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</si>
  <si>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</si>
  <si>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</si>
  <si>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</si>
  <si>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</si>
  <si>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=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</si>
  <si>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</si>
  <si>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</si>
  <si>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</si>
  <si>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</si>
  <si>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</si>
  <si>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</si>
  <si>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</si>
  <si>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</si>
  <si>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</si>
  <si>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</si>
  <si>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</si>
  <si>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</si>
  <si>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</si>
  <si>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</si>
  <si>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</si>
  <si>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</si>
  <si>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</si>
  <si>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</si>
  <si>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</si>
  <si>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</si>
  <si>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</si>
  <si>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</si>
  <si>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</si>
  <si>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</si>
  <si>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</si>
  <si>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agricole</t>
  </si>
  <si>
    <t>11</t>
  </si>
  <si>
    <t xml:space="preserve">  - infrastructură pentru transport feroviar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</si>
  <si>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</si>
  <si>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</si>
  <si>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</si>
  <si>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</si>
  <si>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</si>
  <si>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</si>
  <si>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</si>
  <si>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</si>
  <si>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</si>
  <si>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</si>
  <si>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</si>
  <si>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</si>
  <si>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</si>
  <si>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  (ct. 2140000)</t>
  </si>
  <si>
    <t>19</t>
  </si>
  <si>
    <t>TOTAL (rd.07+08+17+18)</t>
  </si>
  <si>
    <t>20</t>
  </si>
  <si>
    <t>TOTAL ACTIVE FIXE (rd. 05+19)</t>
  </si>
  <si>
    <t>ORDONATOR DE CREDITE,</t>
  </si>
  <si>
    <t>BAHRIM SILVIANA</t>
  </si>
  <si>
    <t>CONTABIL SEF,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</si>
</sst>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thickBot="1" x14ac:dyDescent="0.3"/>
    <row r="8" spans="1:18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/>
      <c r="G8" s="5"/>
      <c r="H8" s="5"/>
      <c r="I8" s="5"/>
      <c r="J8" s="5"/>
      <c r="K8" s="5" t="s">
        <v>19</v>
      </c>
      <c r="L8" s="5" t="s">
        <v>21</v>
      </c>
      <c r="M8" s="5"/>
      <c r="N8" s="5"/>
      <c r="O8" s="5"/>
      <c r="P8" s="5" t="s">
        <v>25</v>
      </c>
      <c r="Q8" s="5"/>
      <c r="R8" s="5"/>
    </row>
    <row r="9" spans="1:18" s="6" customFormat="1" ht="15.75" thickBot="1" x14ac:dyDescent="0.3">
      <c r="A9" s="5"/>
      <c r="B9" s="5"/>
      <c r="C9" s="5"/>
      <c r="D9" s="5" t="s">
        <v>11</v>
      </c>
      <c r="E9" s="5" t="s">
        <v>13</v>
      </c>
      <c r="F9" s="5" t="s">
        <v>14</v>
      </c>
      <c r="G9" s="5" t="s">
        <v>15</v>
      </c>
      <c r="H9" s="5" t="s">
        <v>16</v>
      </c>
      <c r="I9" s="5" t="s">
        <v>17</v>
      </c>
      <c r="J9" s="5" t="s">
        <v>18</v>
      </c>
      <c r="K9" s="5"/>
      <c r="L9" s="5" t="s">
        <v>22</v>
      </c>
      <c r="M9" s="5" t="s">
        <v>23</v>
      </c>
      <c r="N9" s="5" t="s">
        <v>10</v>
      </c>
      <c r="O9" s="5" t="s">
        <v>19</v>
      </c>
      <c r="P9" s="5" t="s">
        <v>26</v>
      </c>
      <c r="Q9" s="5" t="s">
        <v>28</v>
      </c>
      <c r="R9" s="5" t="s">
        <v>30</v>
      </c>
    </row>
    <row r="10" spans="1:18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s="6" customFormat="1" ht="42.75" thickBot="1" x14ac:dyDescent="0.3">
      <c r="A11" s="5" t="s">
        <v>7</v>
      </c>
      <c r="B11" s="5"/>
      <c r="C11" s="7" t="s">
        <v>9</v>
      </c>
      <c r="D11" s="7" t="s">
        <v>12</v>
      </c>
      <c r="E11" s="7">
        <v>11</v>
      </c>
      <c r="F11" s="7">
        <v>12</v>
      </c>
      <c r="G11" s="7">
        <v>13</v>
      </c>
      <c r="H11" s="7">
        <v>14</v>
      </c>
      <c r="I11" s="7">
        <v>15</v>
      </c>
      <c r="J11" s="7">
        <v>16</v>
      </c>
      <c r="K11" s="7" t="s">
        <v>20</v>
      </c>
      <c r="L11" s="7">
        <v>18</v>
      </c>
      <c r="M11" s="7">
        <v>19</v>
      </c>
      <c r="N11" s="7">
        <v>20</v>
      </c>
      <c r="O11" s="7" t="s">
        <v>24</v>
      </c>
      <c r="P11" s="7" t="s">
        <v>27</v>
      </c>
      <c r="Q11" s="7" t="s">
        <v>29</v>
      </c>
      <c r="R11" s="7" t="s">
        <v>31</v>
      </c>
    </row>
    <row r="12" spans="1:18" s="6" customFormat="1" x14ac:dyDescent="0.25">
      <c r="A12" s="10" t="s">
        <v>32</v>
      </c>
      <c r="B12" s="10" t="s">
        <v>33</v>
      </c>
      <c r="C12" s="10" t="s">
        <v>34</v>
      </c>
      <c r="D12" s="11" t="e">
        <f>E12+F12+G12+H12+I12+J12</f>
        <v>#VALUE!</v>
      </c>
      <c r="E12" s="11" t="s">
        <v>35</v>
      </c>
      <c r="F12" s="11" t="s">
        <v>35</v>
      </c>
      <c r="G12" s="11" t="s">
        <v>35</v>
      </c>
      <c r="H12" s="11" t="s">
        <v>35</v>
      </c>
      <c r="I12" s="11" t="s">
        <v>35</v>
      </c>
      <c r="J12" s="11" t="s">
        <v>35</v>
      </c>
      <c r="K12" s="11" t="s">
        <v>35</v>
      </c>
      <c r="L12" s="11" t="s">
        <v>35</v>
      </c>
      <c r="M12" s="11" t="s">
        <v>35</v>
      </c>
      <c r="N12" s="11" t="s">
        <v>35</v>
      </c>
      <c r="O12" s="11" t="e">
        <f>L12+M12-N12</f>
        <v>#VALUE!</v>
      </c>
      <c r="P12" s="11" t="s">
        <v>35</v>
      </c>
      <c r="Q12" s="11" t="e">
        <f>K12-O12-P12-R12</f>
        <v>#VALUE!</v>
      </c>
      <c r="R12" s="11" t="s">
        <v>35</v>
      </c>
    </row>
    <row r="13" spans="1:18" s="6" customFormat="1" x14ac:dyDescent="0.25">
      <c r="A13" s="10" t="s">
        <v>36</v>
      </c>
      <c r="B13" s="10" t="s">
        <v>37</v>
      </c>
      <c r="C13" s="10" t="s">
        <v>38</v>
      </c>
      <c r="D13" s="11">
        <f>E13+F13+G13+H13+I13+J13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f>L13+M13-N13</f>
        <v>0</v>
      </c>
      <c r="P13" s="11">
        <v>0</v>
      </c>
      <c r="Q13" s="11">
        <f>K13-O13-P13-R13</f>
        <v>0</v>
      </c>
      <c r="R13" s="11">
        <v>0</v>
      </c>
    </row>
    <row r="14" spans="1:18" s="6" customFormat="1" ht="33" x14ac:dyDescent="0.25">
      <c r="A14" s="10" t="s">
        <v>39</v>
      </c>
      <c r="B14" s="10" t="s">
        <v>40</v>
      </c>
      <c r="C14" s="10" t="s">
        <v>41</v>
      </c>
      <c r="D14" s="11">
        <f>E14+F14+G14+H14+I14+J14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f>L14+M14-N14</f>
        <v>0</v>
      </c>
      <c r="P14" s="11">
        <v>0</v>
      </c>
      <c r="Q14" s="11">
        <f>K14-O14-P14-R14</f>
        <v>0</v>
      </c>
      <c r="R14" s="11">
        <v>0</v>
      </c>
    </row>
    <row r="15" spans="1:18" s="6" customFormat="1" ht="22.5" x14ac:dyDescent="0.25">
      <c r="A15" s="10" t="s">
        <v>42</v>
      </c>
      <c r="B15" s="10" t="s">
        <v>43</v>
      </c>
      <c r="C15" s="10" t="s">
        <v>44</v>
      </c>
      <c r="D15" s="11">
        <f>E15+F15+G15+H15+I15+J15</f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125170</v>
      </c>
      <c r="L15" s="11">
        <v>9099</v>
      </c>
      <c r="M15" s="11">
        <v>2411</v>
      </c>
      <c r="N15" s="11">
        <v>0</v>
      </c>
      <c r="O15" s="11">
        <f>L15+M15-N15</f>
        <v>11510</v>
      </c>
      <c r="P15" s="11">
        <v>0</v>
      </c>
      <c r="Q15" s="11">
        <f>K15-O15-P15-R15</f>
        <v>113660</v>
      </c>
      <c r="R15" s="11">
        <v>0</v>
      </c>
    </row>
    <row r="16" spans="1:18" s="6" customFormat="1" x14ac:dyDescent="0.25">
      <c r="A16" s="10" t="s">
        <v>45</v>
      </c>
      <c r="B16" s="10" t="s">
        <v>46</v>
      </c>
      <c r="C16" s="10" t="s">
        <v>47</v>
      </c>
      <c r="D16" s="11">
        <f>E16+F16+G16+H16+I16+J16</f>
        <v>0</v>
      </c>
      <c r="E16" s="11">
        <f>E13+E14+E15</f>
        <v>0</v>
      </c>
      <c r="F16" s="11">
        <f>F13+F14+F15</f>
        <v>0</v>
      </c>
      <c r="G16" s="11">
        <f>G13+G14+G15</f>
        <v>0</v>
      </c>
      <c r="H16" s="11">
        <f>H13+H14+H15</f>
        <v>0</v>
      </c>
      <c r="I16" s="11">
        <f>I13+I14+I15</f>
        <v>0</v>
      </c>
      <c r="J16" s="11">
        <f>J13+J14+J15</f>
        <v>0</v>
      </c>
      <c r="K16" s="11">
        <f>K13+K14+K15</f>
        <v>125170</v>
      </c>
      <c r="L16" s="11">
        <f>L13+L14+L15</f>
        <v>9099</v>
      </c>
      <c r="M16" s="11">
        <f>M13+M14+M15</f>
        <v>2411</v>
      </c>
      <c r="N16" s="11">
        <f>N13+N14+N15</f>
        <v>0</v>
      </c>
      <c r="O16" s="11">
        <f>L16+M16-N16</f>
        <v>11510</v>
      </c>
      <c r="P16" s="11">
        <f>P13+P14+P15</f>
        <v>0</v>
      </c>
      <c r="Q16" s="11">
        <f>K16-O16-P16-R16</f>
        <v>113660</v>
      </c>
      <c r="R16" s="11">
        <f>R13+R14+R15</f>
        <v>0</v>
      </c>
    </row>
    <row r="17" spans="1:18" s="6" customFormat="1" x14ac:dyDescent="0.25">
      <c r="A17" s="10" t="s">
        <v>48</v>
      </c>
      <c r="B17" s="10" t="s">
        <v>49</v>
      </c>
      <c r="C17" s="10" t="s">
        <v>50</v>
      </c>
      <c r="D17" s="11" t="e">
        <f>E17+F17+G17+H17+I17+J17</f>
        <v>#VALUE!</v>
      </c>
      <c r="E17" s="11" t="s">
        <v>35</v>
      </c>
      <c r="F17" s="11" t="s">
        <v>35</v>
      </c>
      <c r="G17" s="11" t="s">
        <v>35</v>
      </c>
      <c r="H17" s="11" t="s">
        <v>35</v>
      </c>
      <c r="I17" s="11" t="s">
        <v>35</v>
      </c>
      <c r="J17" s="11" t="s">
        <v>35</v>
      </c>
      <c r="K17" s="11" t="s">
        <v>35</v>
      </c>
      <c r="L17" s="11" t="s">
        <v>35</v>
      </c>
      <c r="M17" s="11" t="s">
        <v>35</v>
      </c>
      <c r="N17" s="11" t="s">
        <v>35</v>
      </c>
      <c r="O17" s="11" t="e">
        <f>L17+M17-N17</f>
        <v>#VALUE!</v>
      </c>
      <c r="P17" s="11" t="s">
        <v>35</v>
      </c>
      <c r="Q17" s="11" t="e">
        <f>K17-O17-P17-R17</f>
        <v>#VALUE!</v>
      </c>
      <c r="R17" s="11" t="s">
        <v>35</v>
      </c>
    </row>
    <row r="18" spans="1:18" s="6" customFormat="1" x14ac:dyDescent="0.25">
      <c r="A18" s="10" t="s">
        <v>51</v>
      </c>
      <c r="B18" s="10" t="s">
        <v>52</v>
      </c>
      <c r="C18" s="10" t="s">
        <v>53</v>
      </c>
      <c r="D18" s="11">
        <f>E18+F18+G18+H18+I18+J18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f>L18+M18-N18</f>
        <v>0</v>
      </c>
      <c r="P18" s="11">
        <v>0</v>
      </c>
      <c r="Q18" s="11">
        <f>K18-O18-P18-R18</f>
        <v>0</v>
      </c>
      <c r="R18" s="11">
        <v>0</v>
      </c>
    </row>
    <row r="19" spans="1:18" s="6" customFormat="1" ht="22.5" x14ac:dyDescent="0.25">
      <c r="A19" s="10" t="s">
        <v>54</v>
      </c>
      <c r="B19" s="10" t="s">
        <v>55</v>
      </c>
      <c r="C19" s="10" t="s">
        <v>56</v>
      </c>
      <c r="D19" s="11">
        <f>E19+F19+G19+H19+I19+J19</f>
        <v>0</v>
      </c>
      <c r="E19" s="11">
        <f>E20+E21+E22+E23+E24+E25+E26+E27</f>
        <v>0</v>
      </c>
      <c r="F19" s="11">
        <f>F20+F21+F22+F23+F24+F25+F26+F27</f>
        <v>0</v>
      </c>
      <c r="G19" s="11">
        <f>G20+G21+G22+G23+G24+G25+G26+G27</f>
        <v>0</v>
      </c>
      <c r="H19" s="11">
        <f>H20+H21+H22+H23+H24+H25+H26+H27</f>
        <v>0</v>
      </c>
      <c r="I19" s="11">
        <f>I20+I21+I22+I23+I24+I25+I26+I27</f>
        <v>0</v>
      </c>
      <c r="J19" s="11">
        <f>J20+J21+J22+J23+J24+J25+J26+J27</f>
        <v>0</v>
      </c>
      <c r="K19" s="11">
        <f>K20+K21+K22+K23+K24+K25+K26+K27</f>
        <v>21430</v>
      </c>
      <c r="L19" s="11">
        <f>L20+L21+L22+L23+L24+L25+L26+L27</f>
        <v>0</v>
      </c>
      <c r="M19" s="11">
        <f>M20+M21+M22+M23+M24+M25+M26+M27</f>
        <v>3329</v>
      </c>
      <c r="N19" s="11">
        <f>N20+N21+N22+N23+N24+N25+N26+N27</f>
        <v>0</v>
      </c>
      <c r="O19" s="11">
        <f>L19+M19-N19</f>
        <v>3329</v>
      </c>
      <c r="P19" s="11">
        <f>P20+P21+P22+P23+P24+P25+P26+P27</f>
        <v>0</v>
      </c>
      <c r="Q19" s="11">
        <f>K19-O19-P19-R19</f>
        <v>18101</v>
      </c>
      <c r="R19" s="11">
        <f>R20+R21+R22+R23+R24+R25+R26+R27</f>
        <v>0</v>
      </c>
    </row>
    <row r="20" spans="1:18" s="6" customFormat="1" ht="22.5" x14ac:dyDescent="0.25">
      <c r="A20" s="10" t="s">
        <v>57</v>
      </c>
      <c r="B20" s="10" t="s">
        <v>58</v>
      </c>
      <c r="C20" s="10" t="s">
        <v>59</v>
      </c>
      <c r="D20" s="11">
        <f>E20+F20+G20+H20+I20+J20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f>L20+M20-N20</f>
        <v>0</v>
      </c>
      <c r="P20" s="11">
        <v>0</v>
      </c>
      <c r="Q20" s="11">
        <f>K20-O20-P20-R20</f>
        <v>0</v>
      </c>
      <c r="R20" s="11">
        <v>0</v>
      </c>
    </row>
    <row r="21" spans="1:18" s="6" customFormat="1" x14ac:dyDescent="0.25">
      <c r="A21" s="10" t="s">
        <v>60</v>
      </c>
      <c r="B21" s="10" t="s">
        <v>61</v>
      </c>
      <c r="C21" s="10" t="s">
        <v>60</v>
      </c>
      <c r="D21" s="11">
        <f>E21+F21+G21+H21+I21+J21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f>L21+M21-N21</f>
        <v>0</v>
      </c>
      <c r="P21" s="11">
        <v>0</v>
      </c>
      <c r="Q21" s="11">
        <f>K21-O21-P21-R21</f>
        <v>0</v>
      </c>
      <c r="R21" s="11">
        <v>0</v>
      </c>
    </row>
    <row r="22" spans="1:18" s="6" customFormat="1" ht="33" x14ac:dyDescent="0.25">
      <c r="A22" s="10" t="s">
        <v>62</v>
      </c>
      <c r="B22" s="10" t="s">
        <v>63</v>
      </c>
      <c r="C22" s="10" t="s">
        <v>62</v>
      </c>
      <c r="D22" s="11">
        <f>E22+F22+G22+H22+I22+J22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f>L22+M22-N22</f>
        <v>0</v>
      </c>
      <c r="P22" s="11">
        <v>0</v>
      </c>
      <c r="Q22" s="11">
        <f>K22-O22-P22-R22</f>
        <v>0</v>
      </c>
      <c r="R22" s="11">
        <v>0</v>
      </c>
    </row>
    <row r="23" spans="1:18" s="6" customFormat="1" ht="33" x14ac:dyDescent="0.25">
      <c r="A23" s="10" t="s">
        <v>64</v>
      </c>
      <c r="B23" s="10" t="s">
        <v>65</v>
      </c>
      <c r="C23" s="10" t="s">
        <v>64</v>
      </c>
      <c r="D23" s="11">
        <f>E23+F23+G23+H23+I23+J23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f>L23+M23-N23</f>
        <v>0</v>
      </c>
      <c r="P23" s="11">
        <v>0</v>
      </c>
      <c r="Q23" s="11">
        <f>K23-O23-P23-R23</f>
        <v>0</v>
      </c>
      <c r="R23" s="11">
        <v>0</v>
      </c>
    </row>
    <row r="24" spans="1:18" s="6" customFormat="1" x14ac:dyDescent="0.25">
      <c r="A24" s="10" t="s">
        <v>66</v>
      </c>
      <c r="B24" s="10" t="s">
        <v>67</v>
      </c>
      <c r="C24" s="10" t="s">
        <v>66</v>
      </c>
      <c r="D24" s="11">
        <f>E24+F24+G24+H24+I24+J24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f>L24+M24-N24</f>
        <v>0</v>
      </c>
      <c r="P24" s="11">
        <v>0</v>
      </c>
      <c r="Q24" s="11">
        <f>K24-O24-P24-R24</f>
        <v>0</v>
      </c>
      <c r="R24" s="11">
        <v>0</v>
      </c>
    </row>
    <row r="25" spans="1:18" s="6" customFormat="1" ht="33" x14ac:dyDescent="0.25">
      <c r="A25" s="10" t="s">
        <v>68</v>
      </c>
      <c r="B25" s="10" t="s">
        <v>69</v>
      </c>
      <c r="C25" s="10" t="s">
        <v>68</v>
      </c>
      <c r="D25" s="11">
        <f>E25+F25+G25+H25+I25+J25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f>L25+M25-N25</f>
        <v>0</v>
      </c>
      <c r="P25" s="11">
        <v>0</v>
      </c>
      <c r="Q25" s="11">
        <f>K25-O25-P25-R25</f>
        <v>0</v>
      </c>
      <c r="R25" s="11">
        <v>0</v>
      </c>
    </row>
    <row r="26" spans="1:18" s="6" customFormat="1" x14ac:dyDescent="0.25">
      <c r="A26" s="10" t="s">
        <v>70</v>
      </c>
      <c r="B26" s="10" t="s">
        <v>71</v>
      </c>
      <c r="C26" s="10" t="s">
        <v>70</v>
      </c>
      <c r="D26" s="11">
        <f>E26+F26+G26+H26+I26+J26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f>L26+M26-N26</f>
        <v>0</v>
      </c>
      <c r="P26" s="11">
        <v>0</v>
      </c>
      <c r="Q26" s="11">
        <f>K26-O26-P26-R26</f>
        <v>0</v>
      </c>
      <c r="R26" s="11">
        <v>0</v>
      </c>
    </row>
    <row r="27" spans="1:18" s="6" customFormat="1" ht="22.5" x14ac:dyDescent="0.25">
      <c r="A27" s="10" t="s">
        <v>72</v>
      </c>
      <c r="B27" s="10" t="s">
        <v>73</v>
      </c>
      <c r="C27" s="10" t="s">
        <v>72</v>
      </c>
      <c r="D27" s="11">
        <f>E27+F27+G27+H27+I27+J27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21430</v>
      </c>
      <c r="L27" s="11">
        <v>0</v>
      </c>
      <c r="M27" s="11">
        <v>3329</v>
      </c>
      <c r="N27" s="11">
        <v>0</v>
      </c>
      <c r="O27" s="11">
        <f>L27+M27-N27</f>
        <v>3329</v>
      </c>
      <c r="P27" s="11">
        <v>0</v>
      </c>
      <c r="Q27" s="11">
        <f>K27-O27-P27-R27</f>
        <v>18101</v>
      </c>
      <c r="R27" s="11">
        <v>0</v>
      </c>
    </row>
    <row r="28" spans="1:18" s="6" customFormat="1" ht="33" x14ac:dyDescent="0.25">
      <c r="A28" s="10" t="s">
        <v>74</v>
      </c>
      <c r="B28" s="10" t="s">
        <v>75</v>
      </c>
      <c r="C28" s="10" t="s">
        <v>74</v>
      </c>
      <c r="D28" s="11">
        <f>E28+F28+G28+H28+I28+J28</f>
        <v>97643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97643</v>
      </c>
      <c r="K28" s="11">
        <v>1820579</v>
      </c>
      <c r="L28" s="11">
        <v>1703648</v>
      </c>
      <c r="M28" s="11">
        <v>224222</v>
      </c>
      <c r="N28" s="11">
        <v>97643</v>
      </c>
      <c r="O28" s="11">
        <f>L28+M28-N28</f>
        <v>1830227</v>
      </c>
      <c r="P28" s="11">
        <v>0</v>
      </c>
      <c r="Q28" s="11">
        <f>K28-O28-P28-R28</f>
        <v>-9648</v>
      </c>
      <c r="R28" s="11">
        <v>0</v>
      </c>
    </row>
    <row r="29" spans="1:18" s="6" customFormat="1" ht="43.5" x14ac:dyDescent="0.25">
      <c r="A29" s="10" t="s">
        <v>76</v>
      </c>
      <c r="B29" s="10" t="s">
        <v>77</v>
      </c>
      <c r="C29" s="10" t="s">
        <v>76</v>
      </c>
      <c r="D29" s="11">
        <f>E29+F29+G29+H29+I29+J29</f>
        <v>35173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35173</v>
      </c>
      <c r="K29" s="11">
        <v>523725</v>
      </c>
      <c r="L29" s="11">
        <v>409387</v>
      </c>
      <c r="M29" s="11">
        <v>99809</v>
      </c>
      <c r="N29" s="11">
        <v>35173</v>
      </c>
      <c r="O29" s="11">
        <f>L29+M29-N29</f>
        <v>474023</v>
      </c>
      <c r="P29" s="11">
        <v>0</v>
      </c>
      <c r="Q29" s="11">
        <f>K29-O29-P29-R29</f>
        <v>49702</v>
      </c>
      <c r="R29" s="11">
        <v>0</v>
      </c>
    </row>
    <row r="30" spans="1:18" s="6" customFormat="1" x14ac:dyDescent="0.25">
      <c r="A30" s="10" t="s">
        <v>78</v>
      </c>
      <c r="B30" s="10" t="s">
        <v>79</v>
      </c>
      <c r="C30" s="10" t="s">
        <v>78</v>
      </c>
      <c r="D30" s="11">
        <f>E30+F30+G30+H30+I30+J30</f>
        <v>132816</v>
      </c>
      <c r="E30" s="11">
        <f>E18+E19+E28+E29</f>
        <v>0</v>
      </c>
      <c r="F30" s="11">
        <f>F18+F19+F28+F29</f>
        <v>0</v>
      </c>
      <c r="G30" s="11">
        <f>G18+G19+G28+G29</f>
        <v>0</v>
      </c>
      <c r="H30" s="11">
        <f>H18+H19+H28+H29</f>
        <v>0</v>
      </c>
      <c r="I30" s="11">
        <f>I18+I19+I28+I29</f>
        <v>0</v>
      </c>
      <c r="J30" s="11">
        <f>J18+J19+J28+J29</f>
        <v>132816</v>
      </c>
      <c r="K30" s="11">
        <f>K18+K19+K28+K29</f>
        <v>2365734</v>
      </c>
      <c r="L30" s="11">
        <f>L18+L19+L28+L29</f>
        <v>2113035</v>
      </c>
      <c r="M30" s="11">
        <f>M18+M19+M28+M29</f>
        <v>327360</v>
      </c>
      <c r="N30" s="11">
        <f>N18+N19+N28+N29</f>
        <v>132816</v>
      </c>
      <c r="O30" s="11">
        <f>L30+M30-N30</f>
        <v>2307579</v>
      </c>
      <c r="P30" s="11">
        <f>P18+P19+P28+P29</f>
        <v>0</v>
      </c>
      <c r="Q30" s="11">
        <f>K30-O30-P30-R30</f>
        <v>58155</v>
      </c>
      <c r="R30" s="11">
        <f>R18+R19+R28+R29</f>
        <v>0</v>
      </c>
    </row>
    <row r="31" spans="1:18" s="6" customFormat="1" x14ac:dyDescent="0.25">
      <c r="A31" s="10" t="s">
        <v>80</v>
      </c>
      <c r="B31" s="10" t="s">
        <v>81</v>
      </c>
      <c r="C31" s="10" t="s">
        <v>80</v>
      </c>
      <c r="D31" s="11">
        <f>E31+F31+G31+H31+I31+J31</f>
        <v>132816</v>
      </c>
      <c r="E31" s="11">
        <f>E16+E30</f>
        <v>0</v>
      </c>
      <c r="F31" s="11">
        <f>F16+F30</f>
        <v>0</v>
      </c>
      <c r="G31" s="11">
        <f>G16+G30</f>
        <v>0</v>
      </c>
      <c r="H31" s="11">
        <f>H16+H30</f>
        <v>0</v>
      </c>
      <c r="I31" s="11">
        <f>I16+I30</f>
        <v>0</v>
      </c>
      <c r="J31" s="11">
        <f>J16+J30</f>
        <v>132816</v>
      </c>
      <c r="K31" s="11">
        <f>K16+K30</f>
        <v>2490904</v>
      </c>
      <c r="L31" s="11">
        <f>L16+L30</f>
        <v>2122134</v>
      </c>
      <c r="M31" s="11">
        <f>M16+M30</f>
        <v>329771</v>
      </c>
      <c r="N31" s="11">
        <f>N16+N30</f>
        <v>132816</v>
      </c>
      <c r="O31" s="11">
        <f>L31+M31-N31</f>
        <v>2319089</v>
      </c>
      <c r="P31" s="11">
        <f>P16+P30</f>
        <v>0</v>
      </c>
      <c r="Q31" s="11">
        <f>K31-O31-P31-R31</f>
        <v>171815</v>
      </c>
      <c r="R31" s="11">
        <f>R16+R30</f>
        <v>0</v>
      </c>
    </row>
    <row r="32" spans="1:18" s="6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x14ac:dyDescent="0.25">
      <c r="A33" s="13" t="s">
        <v>82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 t="s">
        <v>84</v>
      </c>
      <c r="N33" s="13"/>
      <c r="O33" s="13"/>
      <c r="P33" s="13"/>
      <c r="Q33" s="13"/>
      <c r="R33" s="13"/>
    </row>
    <row r="34" spans="1:18" x14ac:dyDescent="0.25">
      <c r="A34" s="3" t="s">
        <v>83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65" spans="1:30" x14ac:dyDescent="0.25">
      <c r="A65" s="12"/>
      <c r="B65" s="12"/>
      <c r="C65" s="12"/>
      <c r="D65" s="12"/>
      <c r="E65" s="12"/>
      <c r="F65" s="12"/>
      <c r="M65" s="12"/>
      <c r="N65" s="12"/>
      <c r="O65" s="12"/>
      <c r="P65" s="12"/>
      <c r="Q65" s="12"/>
      <c r="R65" s="12"/>
      <c r="Y65" s="12"/>
      <c r="Z65" s="12"/>
      <c r="AA65" s="12"/>
      <c r="AB65" s="12"/>
      <c r="AC65" s="12"/>
      <c r="AD65" s="12"/>
    </row>
  </sheetData>
  <mergeCells count="33">
    <mergeCell ref="P8:R8"/>
    <mergeCell ref="P9:P10"/>
    <mergeCell ref="Q9:Q10"/>
    <mergeCell ref="R9:R10"/>
    <mergeCell ref="A33:F33"/>
    <mergeCell ref="A34:F34"/>
    <mergeCell ref="G33:L33"/>
    <mergeCell ref="G34:L34"/>
    <mergeCell ref="M33:R33"/>
    <mergeCell ref="M34:R34"/>
    <mergeCell ref="J9:J10"/>
    <mergeCell ref="K8:K10"/>
    <mergeCell ref="L8:O8"/>
    <mergeCell ref="L9:L10"/>
    <mergeCell ref="M9:M10"/>
    <mergeCell ref="N9:N10"/>
    <mergeCell ref="O9:O10"/>
    <mergeCell ref="A8:B10"/>
    <mergeCell ref="A11:B11"/>
    <mergeCell ref="C8:C10"/>
    <mergeCell ref="D8:J8"/>
    <mergeCell ref="D9:D10"/>
    <mergeCell ref="E9:E10"/>
    <mergeCell ref="F9:F10"/>
    <mergeCell ref="G9:G10"/>
    <mergeCell ref="H9:H10"/>
    <mergeCell ref="I9:I10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2017-02-27T11:58:31Z</dcterms:created>
  <dcterms:modified xsi:type="dcterms:W3CDTF">2017-02-27T11:58:33Z</dcterms:modified>
</cp:coreProperties>
</file>