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E45" i="1" s="1"/>
  <c r="E73" i="1" s="1"/>
  <c r="F31" i="1"/>
  <c r="E40" i="1"/>
  <c r="F40" i="1"/>
  <c r="F44" i="1" s="1"/>
  <c r="F45" i="1" s="1"/>
  <c r="F73" i="1" s="1"/>
  <c r="E52" i="1"/>
  <c r="E72" i="1" s="1"/>
  <c r="F52" i="1"/>
  <c r="E71" i="1"/>
  <c r="F71" i="1"/>
  <c r="F72" i="1"/>
  <c r="E80" i="1"/>
  <c r="F80" i="1"/>
</calcChain>
</file>

<file path=xl/sharedStrings.xml><?xml version="1.0" encoding="utf-8"?>
<sst xmlns="http://schemas.openxmlformats.org/spreadsheetml/2006/main" count="334" uniqueCount="192">
  <si>
    <t>JUDETUL VASLUI</t>
  </si>
  <si>
    <t>COMUNA VUTCANI</t>
  </si>
  <si>
    <t>CIF 3337680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</si>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</sst>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43.5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113660</v>
      </c>
      <c r="F10" s="10">
        <v>83660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455374</v>
      </c>
      <c r="F11" s="10">
        <v>549367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12007980</v>
      </c>
      <c r="F12" s="10">
        <v>12788107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43.5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12577014</v>
      </c>
      <c r="F18" s="10">
        <f>F10+F11+F12+F13+F14+F16</f>
        <v>13421134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117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390916</v>
      </c>
      <c r="F20" s="10">
        <v>401433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2196</v>
      </c>
      <c r="F22" s="10">
        <v>2196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43.5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7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258680</v>
      </c>
      <c r="F26" s="10">
        <v>151808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258680</v>
      </c>
      <c r="F27" s="10">
        <v>151808</v>
      </c>
    </row>
    <row r="28" spans="1:6" s="6" customFormat="1" ht="106.5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59824</v>
      </c>
      <c r="F28" s="10">
        <v>0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320700</v>
      </c>
      <c r="F31" s="10">
        <f>F22+F26+F28+F30</f>
        <v>154004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27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14826</v>
      </c>
      <c r="F34" s="10">
        <v>9676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0</v>
      </c>
      <c r="F35" s="10">
        <v>0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96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232</v>
      </c>
    </row>
    <row r="38" spans="1:6" s="6" customFormat="1" ht="22.5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14826</v>
      </c>
      <c r="F40" s="10">
        <f>F34+F35+F37+F38</f>
        <v>9908</v>
      </c>
    </row>
    <row r="41" spans="1:6" s="6" customFormat="1" ht="43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726442</v>
      </c>
      <c r="F44" s="10">
        <f>F20+F31+F32+F40+F41+F42+F43</f>
        <v>565345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13303456</v>
      </c>
      <c r="F45" s="10">
        <f>F18+F44</f>
        <v>13986479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ht="22.5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0</v>
      </c>
      <c r="F51" s="10">
        <v>0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6660</v>
      </c>
      <c r="F54" s="10">
        <v>8290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660</v>
      </c>
      <c r="F56" s="10">
        <v>1960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39125</v>
      </c>
      <c r="F58" s="10">
        <v>41748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30008</v>
      </c>
      <c r="F60" s="10">
        <v>32301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96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0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0</v>
      </c>
      <c r="F63" s="10">
        <v>0</v>
      </c>
    </row>
    <row r="64" spans="1:6" s="6" customFormat="1" ht="64.5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7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81975</v>
      </c>
      <c r="F66" s="10">
        <v>51928</v>
      </c>
    </row>
    <row r="67" spans="1:6" s="6" customFormat="1" ht="43.5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0</v>
      </c>
      <c r="F67" s="10">
        <v>0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ht="22.5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127760</v>
      </c>
      <c r="F71" s="10">
        <f>F54+F58+F62+F64+F65+F66+F67+F69+F70</f>
        <v>101966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127760</v>
      </c>
      <c r="F72" s="10">
        <f>F52+F71</f>
        <v>101966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13175696</v>
      </c>
      <c r="F73" s="10">
        <f>F45-F72</f>
        <v>13884513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43.5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11804737</v>
      </c>
      <c r="F75" s="10">
        <v>11804737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1194140</v>
      </c>
      <c r="F76" s="10">
        <v>1340962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176819</v>
      </c>
      <c r="F78" s="10">
        <v>738814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13175696</v>
      </c>
      <c r="F80" s="10">
        <f>F75+F76-F77+F78-F79</f>
        <v>13884513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/>
      <c r="D82" s="12"/>
      <c r="E82" s="12" t="s">
        <v>190</v>
      </c>
      <c r="F82" s="12"/>
    </row>
    <row r="83" spans="1:6" x14ac:dyDescent="0.25">
      <c r="A83" s="3" t="s">
        <v>189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2017-02-27T11:59:37Z</dcterms:created>
  <dcterms:modified xsi:type="dcterms:W3CDTF">2017-02-27T11:59:38Z</dcterms:modified>
</cp:coreProperties>
</file>