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45" i="1" s="1"/>
  <c r="F18" i="1"/>
  <c r="F45" i="1" s="1"/>
  <c r="F73" i="1" s="1"/>
  <c r="E31" i="1"/>
  <c r="F31" i="1"/>
  <c r="E40" i="1"/>
  <c r="E44" i="1" s="1"/>
  <c r="F40" i="1"/>
  <c r="F44" i="1" s="1"/>
  <c r="E52" i="1"/>
  <c r="F52" i="1"/>
  <c r="E71" i="1"/>
  <c r="E72" i="1" s="1"/>
  <c r="F71" i="1"/>
  <c r="F72" i="1" s="1"/>
  <c r="E80" i="1"/>
  <c r="F80" i="1"/>
  <c r="E73" i="1" l="1"/>
</calcChain>
</file>

<file path=xl/sharedStrings.xml><?xml version="1.0" encoding="utf-8"?>
<sst xmlns="http://schemas.openxmlformats.org/spreadsheetml/2006/main" count="334" uniqueCount="191">
  <si>
    <t>JUDETUL VASLUI</t>
  </si>
  <si>
    <t>COMUNA VUTCANI</t>
  </si>
  <si>
    <t>CIF 3337680</t>
  </si>
  <si>
    <t xml:space="preserve"> </t>
  </si>
  <si>
    <t>Bilant</t>
  </si>
  <si>
    <t>Trimestrul: 4, Anul: 2015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</si>
  <si>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</si>
  <si>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</si>
  <si>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</si>
  <si>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</si>
  <si>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</si>
  <si>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</si>
  <si>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</si>
  <si>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</si>
  <si>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</si>
  <si>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=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</si>
  <si>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</si>
  <si>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</si>
  <si>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</si>
  <si>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</si>
  <si>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</si>
  <si>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</si>
  <si>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</si>
  <si>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</si>
  <si>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</si>
  <si>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</si>
  <si>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</si>
  <si>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</si>
  <si>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</si>
  <si>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</si>
  <si>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</si>
  <si>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</si>
  <si>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</si>
  <si>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</si>
  <si>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</si>
  <si>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</si>
  <si>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</si>
  <si>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</si>
  <si>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</si>
  <si>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</si>
  <si>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</si>
  <si>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</si>
  <si>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</si>
  <si>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</si>
  <si>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</si>
  <si>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</si>
  <si>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</si>
  <si>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</si>
  <si>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</si>
  <si>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</si>
  <si>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</si>
  <si>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</si>
  <si>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</si>
  <si>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</si>
  <si>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(ct.2320000+2340000+4090101+4090102+4110101+ 4110108+ 4130100+ 4180000+4250000+4280102+ 4610101+  4610109 +4730109**+4810101+ 4810102+ 4810103+4810200+ 4810300+4810900+ 4820000+ 4830000 + 4890000 - 4910100- 4960100+5120800), din care:</t>
  </si>
  <si>
    <t>21</t>
  </si>
  <si>
    <t>16</t>
  </si>
  <si>
    <t>Decontări privind încheierea execuţiei bugetului de stat din anul curent (ct.4890000)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</si>
  <si>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</si>
  <si>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</si>
  <si>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</si>
  <si>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</si>
  <si>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</si>
  <si>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</si>
  <si>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4310100**+4310200**+4310300**+4310400**+ 4310500**+ 4310700**+4370100**+4370200**+ 4370300**+ 4420400+ 4420800**+ 4440000**+ 4460000**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</si>
  <si>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</si>
  <si>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</si>
  <si>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</si>
  <si>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</si>
  <si>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</si>
  <si>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</si>
  <si>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</si>
  <si>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</si>
  <si>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</si>
  <si>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</si>
  <si>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</si>
  <si>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</si>
  <si>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</si>
  <si>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</si>
  <si>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</si>
  <si>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+ 5600300+ 5600401+ 5610100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</si>
  <si>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</si>
  <si>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</si>
  <si>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</si>
  <si>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</si>
  <si>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</si>
  <si>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</si>
  <si>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</si>
  <si>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 + 5620102 + 5620103 + 5600402)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</si>
  <si>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</si>
  <si>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</si>
  <si>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</si>
  <si>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</si>
  <si>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</si>
  <si>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</si>
  <si>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</si>
  <si>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</si>
  <si>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</si>
  <si>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</si>
  <si>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</si>
  <si>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</si>
  <si>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</si>
  <si>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</si>
  <si>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</si>
  <si>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</si>
  <si>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</si>
  <si>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</si>
  <si>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</si>
  <si>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</si>
  <si>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</si>
  <si>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</si>
  <si>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</si>
  <si>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</si>
  <si>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</si>
  <si>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</si>
  <si>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</si>
  <si>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</si>
  <si>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</si>
  <si>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</si>
  <si>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</si>
  <si>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</si>
  <si>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</si>
  <si>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</si>
  <si>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</si>
  <si>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</si>
  <si>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</si>
  <si>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</si>
  <si>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</si>
  <si>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</si>
  <si>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</si>
  <si>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</si>
  <si>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</si>
  <si>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</si>
  <si>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</si>
  <si>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</si>
  <si>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</si>
  <si>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+ 4420800+ 4440000+ 4460000+ 4480100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</si>
  <si>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</si>
  <si>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</si>
  <si>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</si>
  <si>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</si>
  <si>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</si>
  <si>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</si>
  <si>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</si>
  <si>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(ct.4500200+4500400+4500600+4510200+ 4510401+4540402+ 4540409+4510601+4510602 + 4510603+4510605+4510606+ 4510609+ 4520100 + 4520200+4530200+4540200+ 4540401+ 4540402+ 4540601+4540602+4540603+ 4550200+ 4550401+ 4550402+4550403+4550404+4560400+ 4580401+ 4580402+ 4580501+4580502+4590000+ 4620103+ 4730103)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</si>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</sst>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 t="s">
        <v>15</v>
      </c>
      <c r="F8" s="10" t="s">
        <v>15</v>
      </c>
    </row>
    <row r="9" spans="1:6" s="6" customFormat="1" x14ac:dyDescent="0.25">
      <c r="A9" s="9" t="s">
        <v>16</v>
      </c>
      <c r="B9" s="9" t="s">
        <v>16</v>
      </c>
      <c r="C9" s="9" t="s">
        <v>17</v>
      </c>
      <c r="D9" s="9" t="s">
        <v>18</v>
      </c>
      <c r="E9" s="10" t="s">
        <v>15</v>
      </c>
      <c r="F9" s="10" t="s">
        <v>15</v>
      </c>
    </row>
    <row r="10" spans="1:6" s="6" customFormat="1" ht="43.5" x14ac:dyDescent="0.25">
      <c r="A10" s="9" t="s">
        <v>19</v>
      </c>
      <c r="B10" s="9" t="s">
        <v>19</v>
      </c>
      <c r="C10" s="9" t="s">
        <v>20</v>
      </c>
      <c r="D10" s="9" t="s">
        <v>21</v>
      </c>
      <c r="E10" s="10">
        <v>2411</v>
      </c>
      <c r="F10" s="10">
        <v>113660</v>
      </c>
    </row>
    <row r="11" spans="1:6" s="6" customFormat="1" ht="43.5" x14ac:dyDescent="0.25">
      <c r="A11" s="9" t="s">
        <v>22</v>
      </c>
      <c r="B11" s="9" t="s">
        <v>22</v>
      </c>
      <c r="C11" s="9" t="s">
        <v>23</v>
      </c>
      <c r="D11" s="9" t="s">
        <v>24</v>
      </c>
      <c r="E11" s="10">
        <v>502807</v>
      </c>
      <c r="F11" s="10">
        <v>455374</v>
      </c>
    </row>
    <row r="12" spans="1:6" s="6" customFormat="1" ht="22.5" x14ac:dyDescent="0.25">
      <c r="A12" s="9" t="s">
        <v>25</v>
      </c>
      <c r="B12" s="9" t="s">
        <v>25</v>
      </c>
      <c r="C12" s="9" t="s">
        <v>26</v>
      </c>
      <c r="D12" s="9" t="s">
        <v>27</v>
      </c>
      <c r="E12" s="10">
        <v>10879740</v>
      </c>
      <c r="F12" s="10">
        <v>12007980</v>
      </c>
    </row>
    <row r="13" spans="1:6" s="6" customFormat="1" x14ac:dyDescent="0.25">
      <c r="A13" s="9" t="s">
        <v>28</v>
      </c>
      <c r="B13" s="9" t="s">
        <v>28</v>
      </c>
      <c r="C13" s="9" t="s">
        <v>29</v>
      </c>
      <c r="D13" s="9" t="s">
        <v>30</v>
      </c>
      <c r="E13" s="10">
        <v>0</v>
      </c>
      <c r="F13" s="10">
        <v>0</v>
      </c>
    </row>
    <row r="14" spans="1:6" s="6" customFormat="1" ht="43.5" x14ac:dyDescent="0.25">
      <c r="A14" s="9" t="s">
        <v>31</v>
      </c>
      <c r="B14" s="9" t="s">
        <v>31</v>
      </c>
      <c r="C14" s="9" t="s">
        <v>32</v>
      </c>
      <c r="D14" s="9" t="s">
        <v>33</v>
      </c>
      <c r="E14" s="10">
        <v>0</v>
      </c>
      <c r="F14" s="10">
        <v>0</v>
      </c>
    </row>
    <row r="15" spans="1:6" s="6" customFormat="1" ht="22.5" x14ac:dyDescent="0.25">
      <c r="A15" s="9" t="s">
        <v>34</v>
      </c>
      <c r="B15" s="9" t="s">
        <v>34</v>
      </c>
      <c r="C15" s="9" t="s">
        <v>35</v>
      </c>
      <c r="D15" s="9" t="s">
        <v>36</v>
      </c>
      <c r="E15" s="10">
        <v>0</v>
      </c>
      <c r="F15" s="10">
        <v>0</v>
      </c>
    </row>
    <row r="16" spans="1:6" s="6" customFormat="1" ht="43.5" x14ac:dyDescent="0.25">
      <c r="A16" s="9" t="s">
        <v>37</v>
      </c>
      <c r="B16" s="9" t="s">
        <v>37</v>
      </c>
      <c r="C16" s="9" t="s">
        <v>38</v>
      </c>
      <c r="D16" s="9" t="s">
        <v>39</v>
      </c>
      <c r="E16" s="10">
        <v>0</v>
      </c>
      <c r="F16" s="10">
        <v>0</v>
      </c>
    </row>
    <row r="17" spans="1:6" s="6" customFormat="1" ht="33" x14ac:dyDescent="0.25">
      <c r="A17" s="9" t="s">
        <v>40</v>
      </c>
      <c r="B17" s="9" t="s">
        <v>40</v>
      </c>
      <c r="C17" s="9" t="s">
        <v>41</v>
      </c>
      <c r="D17" s="9" t="s">
        <v>40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42</v>
      </c>
      <c r="C18" s="9" t="s">
        <v>43</v>
      </c>
      <c r="D18" s="9" t="s">
        <v>44</v>
      </c>
      <c r="E18" s="10">
        <f>E10+E11+E12+E13+E14+E16</f>
        <v>11384958</v>
      </c>
      <c r="F18" s="10">
        <f>F10+F11+F12+F13+F14+F16</f>
        <v>12577014</v>
      </c>
    </row>
    <row r="19" spans="1:6" s="6" customFormat="1" x14ac:dyDescent="0.25">
      <c r="A19" s="9" t="s">
        <v>45</v>
      </c>
      <c r="B19" s="9" t="s">
        <v>45</v>
      </c>
      <c r="C19" s="9" t="s">
        <v>46</v>
      </c>
      <c r="D19" s="9" t="s">
        <v>47</v>
      </c>
      <c r="E19" s="10" t="s">
        <v>15</v>
      </c>
      <c r="F19" s="10" t="s">
        <v>15</v>
      </c>
    </row>
    <row r="20" spans="1:6" s="6" customFormat="1" ht="117" x14ac:dyDescent="0.25">
      <c r="A20" s="9" t="s">
        <v>48</v>
      </c>
      <c r="B20" s="9" t="s">
        <v>48</v>
      </c>
      <c r="C20" s="9" t="s">
        <v>49</v>
      </c>
      <c r="D20" s="9" t="s">
        <v>50</v>
      </c>
      <c r="E20" s="10">
        <v>426554</v>
      </c>
      <c r="F20" s="10">
        <v>390917</v>
      </c>
    </row>
    <row r="21" spans="1:6" s="6" customFormat="1" ht="22.5" x14ac:dyDescent="0.25">
      <c r="A21" s="9" t="s">
        <v>51</v>
      </c>
      <c r="B21" s="9" t="s">
        <v>51</v>
      </c>
      <c r="C21" s="9" t="s">
        <v>52</v>
      </c>
      <c r="D21" s="9" t="s">
        <v>53</v>
      </c>
      <c r="E21" s="10" t="s">
        <v>15</v>
      </c>
      <c r="F21" s="10" t="s">
        <v>15</v>
      </c>
    </row>
    <row r="22" spans="1:6" s="6" customFormat="1" ht="64.5" x14ac:dyDescent="0.25">
      <c r="A22" s="9" t="s">
        <v>44</v>
      </c>
      <c r="B22" s="9" t="s">
        <v>44</v>
      </c>
      <c r="C22" s="9" t="s">
        <v>54</v>
      </c>
      <c r="D22" s="9" t="s">
        <v>55</v>
      </c>
      <c r="E22" s="10">
        <v>1373</v>
      </c>
      <c r="F22" s="10">
        <v>2196</v>
      </c>
    </row>
    <row r="23" spans="1:6" s="6" customFormat="1" ht="22.5" x14ac:dyDescent="0.25">
      <c r="A23" s="9" t="s">
        <v>56</v>
      </c>
      <c r="B23" s="9" t="s">
        <v>56</v>
      </c>
      <c r="C23" s="9" t="s">
        <v>57</v>
      </c>
      <c r="D23" s="9" t="s">
        <v>58</v>
      </c>
      <c r="E23" s="10">
        <v>0</v>
      </c>
      <c r="F23" s="10">
        <v>0</v>
      </c>
    </row>
    <row r="24" spans="1:6" s="6" customFormat="1" ht="43.5" x14ac:dyDescent="0.25">
      <c r="A24" s="9" t="s">
        <v>59</v>
      </c>
      <c r="B24" s="9" t="s">
        <v>59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x14ac:dyDescent="0.25">
      <c r="A25" s="9" t="s">
        <v>47</v>
      </c>
      <c r="B25" s="9" t="s">
        <v>47</v>
      </c>
      <c r="C25" s="9" t="s">
        <v>62</v>
      </c>
      <c r="D25" s="9" t="s">
        <v>63</v>
      </c>
      <c r="E25" s="10">
        <v>0</v>
      </c>
      <c r="F25" s="10">
        <v>0</v>
      </c>
    </row>
    <row r="26" spans="1:6" s="6" customFormat="1" ht="75" x14ac:dyDescent="0.25">
      <c r="A26" s="9" t="s">
        <v>50</v>
      </c>
      <c r="B26" s="9" t="s">
        <v>50</v>
      </c>
      <c r="C26" s="9" t="s">
        <v>64</v>
      </c>
      <c r="D26" s="9" t="s">
        <v>65</v>
      </c>
      <c r="E26" s="10">
        <v>257633</v>
      </c>
      <c r="F26" s="10">
        <v>258680</v>
      </c>
    </row>
    <row r="27" spans="1:6" s="6" customFormat="1" ht="33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257633</v>
      </c>
      <c r="F27" s="10">
        <v>258680</v>
      </c>
    </row>
    <row r="28" spans="1:6" s="6" customFormat="1" ht="106.5" x14ac:dyDescent="0.25">
      <c r="A28" s="9" t="s">
        <v>55</v>
      </c>
      <c r="B28" s="9" t="s">
        <v>55</v>
      </c>
      <c r="C28" s="9" t="s">
        <v>68</v>
      </c>
      <c r="D28" s="9" t="s">
        <v>69</v>
      </c>
      <c r="E28" s="10">
        <v>0</v>
      </c>
      <c r="F28" s="10">
        <v>59824</v>
      </c>
    </row>
    <row r="29" spans="1:6" s="6" customFormat="1" ht="33" x14ac:dyDescent="0.25">
      <c r="A29" s="9" t="s">
        <v>61</v>
      </c>
      <c r="B29" s="9" t="s">
        <v>61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ht="64.5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v>0</v>
      </c>
      <c r="F30" s="10">
        <v>0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f>E22+E26+E28+E30</f>
        <v>259006</v>
      </c>
      <c r="F31" s="10">
        <f>F22+F26+F28+F30</f>
        <v>320700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>
        <v>0</v>
      </c>
      <c r="F32" s="10">
        <v>0</v>
      </c>
    </row>
    <row r="33" spans="1:6" s="6" customFormat="1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 t="s">
        <v>15</v>
      </c>
      <c r="F33" s="10" t="s">
        <v>15</v>
      </c>
    </row>
    <row r="34" spans="1:6" s="6" customFormat="1" ht="127.5" x14ac:dyDescent="0.25">
      <c r="A34" s="9" t="s">
        <v>73</v>
      </c>
      <c r="B34" s="9" t="s">
        <v>73</v>
      </c>
      <c r="C34" s="9" t="s">
        <v>80</v>
      </c>
      <c r="D34" s="9" t="s">
        <v>81</v>
      </c>
      <c r="E34" s="10">
        <v>12899</v>
      </c>
      <c r="F34" s="10">
        <v>14825</v>
      </c>
    </row>
    <row r="35" spans="1:6" s="6" customFormat="1" ht="33" x14ac:dyDescent="0.25">
      <c r="A35" s="9" t="s">
        <v>82</v>
      </c>
      <c r="B35" s="9" t="s">
        <v>82</v>
      </c>
      <c r="C35" s="9" t="s">
        <v>83</v>
      </c>
      <c r="D35" s="9" t="s">
        <v>84</v>
      </c>
      <c r="E35" s="10">
        <v>1020</v>
      </c>
      <c r="F35" s="10">
        <v>0</v>
      </c>
    </row>
    <row r="36" spans="1:6" s="6" customFormat="1" x14ac:dyDescent="0.25">
      <c r="A36" s="9" t="s">
        <v>85</v>
      </c>
      <c r="B36" s="9" t="s">
        <v>85</v>
      </c>
      <c r="C36" s="9" t="s">
        <v>86</v>
      </c>
      <c r="D36" s="9" t="s">
        <v>87</v>
      </c>
      <c r="E36" s="10" t="s">
        <v>15</v>
      </c>
      <c r="F36" s="10" t="s">
        <v>15</v>
      </c>
    </row>
    <row r="37" spans="1:6" s="6" customFormat="1" ht="85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ht="22.5" x14ac:dyDescent="0.25">
      <c r="A38" s="9" t="s">
        <v>77</v>
      </c>
      <c r="B38" s="9" t="s">
        <v>77</v>
      </c>
      <c r="C38" s="9" t="s">
        <v>90</v>
      </c>
      <c r="D38" s="9" t="s">
        <v>91</v>
      </c>
      <c r="E38" s="10">
        <v>0</v>
      </c>
      <c r="F38" s="10">
        <v>0</v>
      </c>
    </row>
    <row r="39" spans="1:6" s="6" customFormat="1" x14ac:dyDescent="0.25">
      <c r="A39" s="9" t="s">
        <v>79</v>
      </c>
      <c r="B39" s="9" t="s">
        <v>79</v>
      </c>
      <c r="C39" s="9" t="s">
        <v>86</v>
      </c>
      <c r="D39" s="9" t="s">
        <v>92</v>
      </c>
      <c r="E39" s="10" t="s">
        <v>15</v>
      </c>
      <c r="F39" s="10" t="s">
        <v>15</v>
      </c>
    </row>
    <row r="40" spans="1:6" s="6" customFormat="1" x14ac:dyDescent="0.25">
      <c r="A40" s="9" t="s">
        <v>81</v>
      </c>
      <c r="B40" s="9" t="s">
        <v>81</v>
      </c>
      <c r="C40" s="9" t="s">
        <v>93</v>
      </c>
      <c r="D40" s="9" t="s">
        <v>94</v>
      </c>
      <c r="E40" s="10">
        <f>E34+E35+E37+E38</f>
        <v>13919</v>
      </c>
      <c r="F40" s="10">
        <f>F34+F35+F37+F38</f>
        <v>14825</v>
      </c>
    </row>
    <row r="41" spans="1:6" s="6" customFormat="1" ht="43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ht="22.5" x14ac:dyDescent="0.25">
      <c r="A42" s="9" t="s">
        <v>89</v>
      </c>
      <c r="B42" s="9" t="s">
        <v>89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92</v>
      </c>
      <c r="B43" s="9" t="s">
        <v>92</v>
      </c>
      <c r="C43" s="9" t="s">
        <v>99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9" t="s">
        <v>101</v>
      </c>
      <c r="B44" s="9" t="s">
        <v>101</v>
      </c>
      <c r="C44" s="9" t="s">
        <v>102</v>
      </c>
      <c r="D44" s="9" t="s">
        <v>103</v>
      </c>
      <c r="E44" s="10">
        <f>E20+E31+E32+E40+E41+E42+E43</f>
        <v>699479</v>
      </c>
      <c r="F44" s="10">
        <f>F20+F31+F32+F40+F41+F42+F43</f>
        <v>726442</v>
      </c>
    </row>
    <row r="45" spans="1:6" s="6" customFormat="1" x14ac:dyDescent="0.25">
      <c r="A45" s="9" t="s">
        <v>104</v>
      </c>
      <c r="B45" s="9" t="s">
        <v>104</v>
      </c>
      <c r="C45" s="9" t="s">
        <v>105</v>
      </c>
      <c r="D45" s="9" t="s">
        <v>106</v>
      </c>
      <c r="E45" s="10">
        <f>E18+E44</f>
        <v>12084437</v>
      </c>
      <c r="F45" s="10">
        <f>F18+F44</f>
        <v>13303456</v>
      </c>
    </row>
    <row r="46" spans="1:6" s="6" customFormat="1" x14ac:dyDescent="0.25">
      <c r="A46" s="9" t="s">
        <v>107</v>
      </c>
      <c r="B46" s="9" t="s">
        <v>107</v>
      </c>
      <c r="C46" s="9" t="s">
        <v>108</v>
      </c>
      <c r="D46" s="9" t="s">
        <v>109</v>
      </c>
      <c r="E46" s="10" t="s">
        <v>15</v>
      </c>
      <c r="F46" s="10" t="s">
        <v>15</v>
      </c>
    </row>
    <row r="47" spans="1:6" s="6" customFormat="1" ht="22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 t="s">
        <v>15</v>
      </c>
      <c r="F47" s="10" t="s">
        <v>15</v>
      </c>
    </row>
    <row r="48" spans="1:6" s="6" customFormat="1" ht="43.5" x14ac:dyDescent="0.25">
      <c r="A48" s="9" t="s">
        <v>96</v>
      </c>
      <c r="B48" s="9" t="s">
        <v>96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22.5" x14ac:dyDescent="0.25">
      <c r="A49" s="9" t="s">
        <v>100</v>
      </c>
      <c r="B49" s="9" t="s">
        <v>100</v>
      </c>
      <c r="C49" s="9" t="s">
        <v>114</v>
      </c>
      <c r="D49" s="9" t="s">
        <v>115</v>
      </c>
      <c r="E49" s="10">
        <v>0</v>
      </c>
      <c r="F49" s="10">
        <v>0</v>
      </c>
    </row>
    <row r="50" spans="1:6" s="6" customFormat="1" ht="43.5" x14ac:dyDescent="0.25">
      <c r="A50" s="9" t="s">
        <v>116</v>
      </c>
      <c r="B50" s="9" t="s">
        <v>116</v>
      </c>
      <c r="C50" s="9" t="s">
        <v>117</v>
      </c>
      <c r="D50" s="9" t="s">
        <v>118</v>
      </c>
      <c r="E50" s="10">
        <v>0</v>
      </c>
      <c r="F50" s="10">
        <v>0</v>
      </c>
    </row>
    <row r="51" spans="1:6" s="6" customFormat="1" ht="22.5" x14ac:dyDescent="0.25">
      <c r="A51" s="9" t="s">
        <v>119</v>
      </c>
      <c r="B51" s="9" t="s">
        <v>119</v>
      </c>
      <c r="C51" s="9" t="s">
        <v>120</v>
      </c>
      <c r="D51" s="9" t="s">
        <v>121</v>
      </c>
      <c r="E51" s="10">
        <v>95018</v>
      </c>
      <c r="F51" s="10">
        <v>0</v>
      </c>
    </row>
    <row r="52" spans="1:6" s="6" customFormat="1" x14ac:dyDescent="0.25">
      <c r="A52" s="9" t="s">
        <v>103</v>
      </c>
      <c r="B52" s="9" t="s">
        <v>103</v>
      </c>
      <c r="C52" s="9" t="s">
        <v>122</v>
      </c>
      <c r="D52" s="9" t="s">
        <v>123</v>
      </c>
      <c r="E52" s="10">
        <f>E48+E50+E51</f>
        <v>95018</v>
      </c>
      <c r="F52" s="10">
        <f>F48+F50+F51</f>
        <v>0</v>
      </c>
    </row>
    <row r="53" spans="1:6" s="6" customFormat="1" ht="22.5" x14ac:dyDescent="0.25">
      <c r="A53" s="9" t="s">
        <v>106</v>
      </c>
      <c r="B53" s="9" t="s">
        <v>106</v>
      </c>
      <c r="C53" s="9" t="s">
        <v>124</v>
      </c>
      <c r="D53" s="9" t="s">
        <v>125</v>
      </c>
      <c r="E53" s="10" t="s">
        <v>15</v>
      </c>
      <c r="F53" s="10" t="s">
        <v>15</v>
      </c>
    </row>
    <row r="54" spans="1:6" s="6" customFormat="1" ht="54" x14ac:dyDescent="0.25">
      <c r="A54" s="9" t="s">
        <v>126</v>
      </c>
      <c r="B54" s="9" t="s">
        <v>126</v>
      </c>
      <c r="C54" s="9" t="s">
        <v>127</v>
      </c>
      <c r="D54" s="9" t="s">
        <v>128</v>
      </c>
      <c r="E54" s="10">
        <v>13267</v>
      </c>
      <c r="F54" s="10">
        <v>6660</v>
      </c>
    </row>
    <row r="55" spans="1:6" s="6" customFormat="1" ht="22.5" x14ac:dyDescent="0.25">
      <c r="A55" s="9" t="s">
        <v>129</v>
      </c>
      <c r="B55" s="9" t="s">
        <v>129</v>
      </c>
      <c r="C55" s="9" t="s">
        <v>57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1702</v>
      </c>
      <c r="F56" s="10">
        <v>660</v>
      </c>
    </row>
    <row r="57" spans="1:6" s="6" customFormat="1" x14ac:dyDescent="0.25">
      <c r="A57" s="9" t="s">
        <v>109</v>
      </c>
      <c r="B57" s="9" t="s">
        <v>109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111</v>
      </c>
      <c r="B58" s="9" t="s">
        <v>111</v>
      </c>
      <c r="C58" s="9" t="s">
        <v>136</v>
      </c>
      <c r="D58" s="9" t="s">
        <v>137</v>
      </c>
      <c r="E58" s="10">
        <v>29897</v>
      </c>
      <c r="F58" s="10">
        <v>39125</v>
      </c>
    </row>
    <row r="59" spans="1:6" s="6" customFormat="1" x14ac:dyDescent="0.25">
      <c r="A59" s="9" t="s">
        <v>113</v>
      </c>
      <c r="B59" s="9" t="s">
        <v>113</v>
      </c>
      <c r="C59" s="9" t="s">
        <v>138</v>
      </c>
      <c r="D59" s="9" t="s">
        <v>139</v>
      </c>
      <c r="E59" s="10" t="s">
        <v>15</v>
      </c>
      <c r="F59" s="10" t="s">
        <v>15</v>
      </c>
    </row>
    <row r="60" spans="1:6" s="6" customFormat="1" ht="22.5" x14ac:dyDescent="0.25">
      <c r="A60" s="9" t="s">
        <v>115</v>
      </c>
      <c r="B60" s="9" t="s">
        <v>115</v>
      </c>
      <c r="C60" s="9" t="s">
        <v>140</v>
      </c>
      <c r="D60" s="9" t="s">
        <v>141</v>
      </c>
      <c r="E60" s="10">
        <v>23187</v>
      </c>
      <c r="F60" s="10">
        <v>30008</v>
      </c>
    </row>
    <row r="61" spans="1:6" s="6" customFormat="1" ht="22.5" x14ac:dyDescent="0.25">
      <c r="A61" s="9" t="s">
        <v>118</v>
      </c>
      <c r="B61" s="9" t="s">
        <v>118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121</v>
      </c>
      <c r="B62" s="9" t="s">
        <v>121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123</v>
      </c>
      <c r="B65" s="9" t="s">
        <v>123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125</v>
      </c>
      <c r="B66" s="9" t="s">
        <v>125</v>
      </c>
      <c r="C66" s="9" t="s">
        <v>154</v>
      </c>
      <c r="D66" s="9" t="s">
        <v>155</v>
      </c>
      <c r="E66" s="10">
        <v>76077</v>
      </c>
      <c r="F66" s="10">
        <v>81975</v>
      </c>
    </row>
    <row r="67" spans="1:6" s="6" customFormat="1" ht="43.5" x14ac:dyDescent="0.25">
      <c r="A67" s="9" t="s">
        <v>128</v>
      </c>
      <c r="B67" s="9" t="s">
        <v>128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 t="s">
        <v>15</v>
      </c>
      <c r="F68" s="10" t="s">
        <v>15</v>
      </c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119241</v>
      </c>
      <c r="F71" s="10">
        <f>F54+F58+F62+F64+F65+F66+F67+F69+F70</f>
        <v>127760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214259</v>
      </c>
      <c r="F72" s="10">
        <f>F52+F71</f>
        <v>127760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11870178</v>
      </c>
      <c r="F73" s="10">
        <f>F45-F72</f>
        <v>13175696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 t="s">
        <v>15</v>
      </c>
      <c r="F74" s="10" t="s">
        <v>15</v>
      </c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10645215</v>
      </c>
      <c r="F75" s="10">
        <v>11804737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6669922</v>
      </c>
      <c r="F76" s="10">
        <v>1194140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0</v>
      </c>
      <c r="F78" s="10">
        <v>176819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5444959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11870178</v>
      </c>
      <c r="F80" s="10">
        <f>F75+F76-F77+F78-F79</f>
        <v>13175696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/>
      <c r="D82" s="12"/>
      <c r="E82" s="12" t="s">
        <v>189</v>
      </c>
      <c r="F82" s="12"/>
    </row>
    <row r="83" spans="1:6" x14ac:dyDescent="0.25">
      <c r="A83" s="3" t="s">
        <v>188</v>
      </c>
      <c r="B83" s="3"/>
      <c r="C83" s="3"/>
      <c r="D83" s="3"/>
      <c r="E83" s="3" t="s">
        <v>190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2017-02-27T11:56:42Z</dcterms:created>
  <dcterms:modified xsi:type="dcterms:W3CDTF">2017-02-27T11:56:45Z</dcterms:modified>
</cp:coreProperties>
</file>